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TO log" state="visible" r:id="rId4"/>
    <sheet sheetId="2" name="Balances" state="visible" r:id="rId5"/>
    <sheet sheetId="3" name="Holidays" state="visible" r:id="rId6"/>
    <sheet sheetId="4" name="Settings" state="visible" r:id="rId7"/>
    <sheet sheetId="5" name="Lists" state="visible" r:id="rId8"/>
  </sheets>
  <calcPr calcId="171027" fullCalcOnLoad="1"/>
</workbook>
</file>

<file path=xl/sharedStrings.xml><?xml version="1.0" encoding="utf-8"?>
<sst xmlns="http://schemas.openxmlformats.org/spreadsheetml/2006/main" count="85" uniqueCount="54">
  <si>
    <t>Employee</t>
  </si>
  <si>
    <t>Department</t>
  </si>
  <si>
    <t>Leave type</t>
  </si>
  <si>
    <t>Start date</t>
  </si>
  <si>
    <t>End date</t>
  </si>
  <si>
    <t>Half day?</t>
  </si>
  <si>
    <t>Working days</t>
  </si>
  <si>
    <t>Status</t>
  </si>
  <si>
    <t>Notes</t>
  </si>
  <si>
    <t>Greta Vogel</t>
  </si>
  <si>
    <t>Operations</t>
  </si>
  <si>
    <t>PTO</t>
  </si>
  <si>
    <t>No</t>
  </si>
  <si>
    <t>Approved</t>
  </si>
  <si>
    <t>Summer holiday</t>
  </si>
  <si>
    <t>Tom Becker</t>
  </si>
  <si>
    <t>Engineering</t>
  </si>
  <si>
    <t>Sick leave</t>
  </si>
  <si>
    <t/>
  </si>
  <si>
    <t>Sara Lind</t>
  </si>
  <si>
    <t>Pending</t>
  </si>
  <si>
    <t>Awaiting cover</t>
  </si>
  <si>
    <t>Yes</t>
  </si>
  <si>
    <t>Afternoon off</t>
  </si>
  <si>
    <t>PTO allowance</t>
  </si>
  <si>
    <t>Carried over</t>
  </si>
  <si>
    <t>Taken</t>
  </si>
  <si>
    <t>Remaining</t>
  </si>
  <si>
    <t>Sick days</t>
  </si>
  <si>
    <t>Date</t>
  </si>
  <si>
    <t>Holiday</t>
  </si>
  <si>
    <t>US federal holidays as observed (OPM). Replace them with your company holiday calendar.</t>
  </si>
  <si>
    <t>New Year's Day</t>
  </si>
  <si>
    <t>Birthday of Martin Luther King, Jr.</t>
  </si>
  <si>
    <t>Washington's Birthday</t>
  </si>
  <si>
    <t>Memorial Day</t>
  </si>
  <si>
    <t>Juneteenth National Independence Day</t>
  </si>
  <si>
    <t>Independence Day (observed)</t>
  </si>
  <si>
    <t>Labor Day</t>
  </si>
  <si>
    <t>Columbus Day</t>
  </si>
  <si>
    <t>Veterans Day</t>
  </si>
  <si>
    <t>Thanksgiving Day</t>
  </si>
  <si>
    <t>Christmas Day</t>
  </si>
  <si>
    <t>Juneteenth National Independence Day (observed)</t>
  </si>
  <si>
    <t>Christmas Day (observed)</t>
  </si>
  <si>
    <t>Setting</t>
  </si>
  <si>
    <t>Value</t>
  </si>
  <si>
    <t>What it does</t>
  </si>
  <si>
    <t>Leave year starts</t>
  </si>
  <si>
    <t>Balances count leave starting in the 12 months from this date. Change it to your leave year, e.g. 1 April.</t>
  </si>
  <si>
    <t>Leave types</t>
  </si>
  <si>
    <t>Unpaid leave</t>
  </si>
  <si>
    <t>Declined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</si>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</sst>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16" customWidth="1"/>
    <col min="4" max="5" width="14" customWidth="1"/>
    <col min="6" max="6" width="10" customWidth="1"/>
    <col min="7" max="7" width="14" customWidth="1"/>
    <col min="8" max="8" width="12" customWidth="1"/>
    <col min="9" max="9" width="3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s="2">
        <v>46209</v>
      </c>
      <c r="E2" s="2">
        <v>46213</v>
      </c>
      <c r="F2" t="s">
        <v>12</v>
      </c>
      <c r="G2">
        <f>IF(OR(D2="",E2=""),"",NETWORKDAYS(D2,E2,Holidays!$A$2:$A$200)-IF(F2="Yes",0.5,0))</f>
      </c>
      <c r="H2" t="s">
        <v>13</v>
      </c>
      <c r="I2" t="s">
        <v>14</v>
      </c>
    </row>
    <row r="3" spans="1:9" x14ac:dyDescent="0.25">
      <c r="A3" t="s">
        <v>15</v>
      </c>
      <c r="B3" t="s">
        <v>16</v>
      </c>
      <c r="C3" t="s">
        <v>17</v>
      </c>
      <c r="D3" s="2">
        <v>46217</v>
      </c>
      <c r="E3" s="2">
        <v>46217</v>
      </c>
      <c r="F3" t="s">
        <v>12</v>
      </c>
      <c r="G3">
        <f>IF(OR(D3="",E3=""),"",NETWORKDAYS(D3,E3,Holidays!$A$2:$A$200)-IF(F3="Yes",0.5,0))</f>
      </c>
      <c r="H3" t="s">
        <v>13</v>
      </c>
      <c r="I3" t="s">
        <v>18</v>
      </c>
    </row>
    <row r="4" spans="1:9" x14ac:dyDescent="0.25">
      <c r="A4" t="s">
        <v>19</v>
      </c>
      <c r="B4" t="s">
        <v>16</v>
      </c>
      <c r="C4" t="s">
        <v>11</v>
      </c>
      <c r="D4" s="2">
        <v>46237</v>
      </c>
      <c r="E4" s="2">
        <v>46248</v>
      </c>
      <c r="F4" t="s">
        <v>12</v>
      </c>
      <c r="G4">
        <f>IF(OR(D4="",E4=""),"",NETWORKDAYS(D4,E4,Holidays!$A$2:$A$200)-IF(F4="Yes",0.5,0))</f>
      </c>
      <c r="H4" t="s">
        <v>20</v>
      </c>
      <c r="I4" t="s">
        <v>21</v>
      </c>
    </row>
    <row r="5" spans="1:9" x14ac:dyDescent="0.25">
      <c r="A5" t="s">
        <v>9</v>
      </c>
      <c r="B5" t="s">
        <v>10</v>
      </c>
      <c r="C5" t="s">
        <v>11</v>
      </c>
      <c r="D5" s="2">
        <v>46227</v>
      </c>
      <c r="E5" s="2">
        <v>46227</v>
      </c>
      <c r="F5" t="s">
        <v>22</v>
      </c>
      <c r="G5">
        <f>IF(OR(D5="",E5=""),"",NETWORKDAYS(D5,E5,Holidays!$A$2:$A$200)-IF(F5="Yes",0.5,0))</f>
      </c>
      <c r="H5" t="s">
        <v>13</v>
      </c>
      <c r="I5" t="s">
        <v>23</v>
      </c>
    </row>
    <row r="6" spans="3:8" x14ac:dyDescent="0.25">
      <c r="D6" s="2"/>
      <c r="E6" s="2"/>
      <c r="G6">
        <f>IF(OR(D6="",E6=""),"",NETWORKDAYS(D6,E6,Holidays!$A$2:$A$200)-IF(F6="Yes",0.5,0))</f>
      </c>
    </row>
    <row r="7" spans="3:8" x14ac:dyDescent="0.25">
      <c r="D7" s="2"/>
      <c r="E7" s="2"/>
      <c r="G7">
        <f>IF(OR(D7="",E7=""),"",NETWORKDAYS(D7,E7,Holidays!$A$2:$A$200)-IF(F7="Yes",0.5,0))</f>
      </c>
    </row>
    <row r="8" spans="3:8" x14ac:dyDescent="0.25">
      <c r="D8" s="2"/>
      <c r="E8" s="2"/>
      <c r="G8">
        <f>IF(OR(D8="",E8=""),"",NETWORKDAYS(D8,E8,Holidays!$A$2:$A$200)-IF(F8="Yes",0.5,0))</f>
      </c>
    </row>
    <row r="9" spans="3:8" x14ac:dyDescent="0.25">
      <c r="D9" s="2"/>
      <c r="E9" s="2"/>
      <c r="G9">
        <f>IF(OR(D9="",E9=""),"",NETWORKDAYS(D9,E9,Holidays!$A$2:$A$200)-IF(F9="Yes",0.5,0))</f>
      </c>
    </row>
    <row r="10" spans="3:8" x14ac:dyDescent="0.25">
      <c r="D10" s="2"/>
      <c r="E10" s="2"/>
      <c r="G10">
        <f>IF(OR(D10="",E10=""),"",NETWORKDAYS(D10,E10,Holidays!$A$2:$A$200)-IF(F10="Yes",0.5,0))</f>
      </c>
    </row>
    <row r="11" spans="3:8" x14ac:dyDescent="0.25">
      <c r="D11" s="2"/>
      <c r="E11" s="2"/>
      <c r="G11">
        <f>IF(OR(D11="",E11=""),"",NETWORKDAYS(D11,E11,Holidays!$A$2:$A$200)-IF(F11="Yes",0.5,0))</f>
      </c>
    </row>
    <row r="12" spans="3:8" x14ac:dyDescent="0.25">
      <c r="D12" s="2"/>
      <c r="E12" s="2"/>
      <c r="G12">
        <f>IF(OR(D12="",E12=""),"",NETWORKDAYS(D12,E12,Holidays!$A$2:$A$200)-IF(F12="Yes",0.5,0))</f>
      </c>
    </row>
    <row r="13" spans="3:8" x14ac:dyDescent="0.25">
      <c r="D13" s="2"/>
      <c r="E13" s="2"/>
      <c r="G13">
        <f>IF(OR(D13="",E13=""),"",NETWORKDAYS(D13,E13,Holidays!$A$2:$A$200)-IF(F13="Yes",0.5,0))</f>
      </c>
    </row>
    <row r="14" spans="3:8" x14ac:dyDescent="0.25">
      <c r="D14" s="2"/>
      <c r="E14" s="2"/>
      <c r="G14">
        <f>IF(OR(D14="",E14=""),"",NETWORKDAYS(D14,E14,Holidays!$A$2:$A$200)-IF(F14="Yes",0.5,0))</f>
      </c>
    </row>
    <row r="15" spans="3:8" x14ac:dyDescent="0.25">
      <c r="D15" s="2"/>
      <c r="E15" s="2"/>
      <c r="G15">
        <f>IF(OR(D15="",E15=""),"",NETWORKDAYS(D15,E15,Holidays!$A$2:$A$200)-IF(F15="Yes",0.5,0))</f>
      </c>
    </row>
    <row r="16" spans="3:8" x14ac:dyDescent="0.25">
      <c r="D16" s="2"/>
      <c r="E16" s="2"/>
      <c r="G16">
        <f>IF(OR(D16="",E16=""),"",NETWORKDAYS(D16,E16,Holidays!$A$2:$A$200)-IF(F16="Yes",0.5,0))</f>
      </c>
    </row>
    <row r="17" spans="3:8" x14ac:dyDescent="0.25">
      <c r="D17" s="2"/>
      <c r="E17" s="2"/>
      <c r="G17">
        <f>IF(OR(D17="",E17=""),"",NETWORKDAYS(D17,E17,Holidays!$A$2:$A$200)-IF(F17="Yes",0.5,0))</f>
      </c>
    </row>
    <row r="18" spans="3:8" x14ac:dyDescent="0.25">
      <c r="D18" s="2"/>
      <c r="E18" s="2"/>
      <c r="G18">
        <f>IF(OR(D18="",E18=""),"",NETWORKDAYS(D18,E18,Holidays!$A$2:$A$200)-IF(F18="Yes",0.5,0))</f>
      </c>
    </row>
    <row r="19" spans="3:8" x14ac:dyDescent="0.25">
      <c r="D19" s="2"/>
      <c r="E19" s="2"/>
      <c r="G19">
        <f>IF(OR(D19="",E19=""),"",NETWORKDAYS(D19,E19,Holidays!$A$2:$A$200)-IF(F19="Yes",0.5,0))</f>
      </c>
    </row>
    <row r="20" spans="3:8" x14ac:dyDescent="0.25">
      <c r="D20" s="2"/>
      <c r="E20" s="2"/>
      <c r="G20">
        <f>IF(OR(D20="",E20=""),"",NETWORKDAYS(D20,E20,Holidays!$A$2:$A$200)-IF(F20="Yes",0.5,0))</f>
      </c>
    </row>
    <row r="21" spans="3:8" x14ac:dyDescent="0.25">
      <c r="D21" s="2"/>
      <c r="E21" s="2"/>
      <c r="G21">
        <f>IF(OR(D21="",E21=""),"",NETWORKDAYS(D21,E21,Holidays!$A$2:$A$200)-IF(F21="Yes",0.5,0))</f>
      </c>
    </row>
    <row r="22" spans="3:8" x14ac:dyDescent="0.25">
      <c r="D22" s="2"/>
      <c r="E22" s="2"/>
      <c r="G22">
        <f>IF(OR(D22="",E22=""),"",NETWORKDAYS(D22,E22,Holidays!$A$2:$A$200)-IF(F22="Yes",0.5,0))</f>
      </c>
    </row>
    <row r="23" spans="3:8" x14ac:dyDescent="0.25">
      <c r="D23" s="2"/>
      <c r="E23" s="2"/>
      <c r="G23">
        <f>IF(OR(D23="",E23=""),"",NETWORKDAYS(D23,E23,Holidays!$A$2:$A$200)-IF(F23="Yes",0.5,0))</f>
      </c>
    </row>
    <row r="24" spans="3:8" x14ac:dyDescent="0.25">
      <c r="D24" s="2"/>
      <c r="E24" s="2"/>
      <c r="G24">
        <f>IF(OR(D24="",E24=""),"",NETWORKDAYS(D24,E24,Holidays!$A$2:$A$200)-IF(F24="Yes",0.5,0))</f>
      </c>
    </row>
    <row r="25" spans="3:8" x14ac:dyDescent="0.25">
      <c r="D25" s="2"/>
      <c r="E25" s="2"/>
      <c r="G25">
        <f>IF(OR(D25="",E25=""),"",NETWORKDAYS(D25,E25,Holidays!$A$2:$A$200)-IF(F25="Yes",0.5,0))</f>
      </c>
    </row>
    <row r="26" spans="3:8" x14ac:dyDescent="0.25">
      <c r="D26" s="2"/>
      <c r="E26" s="2"/>
      <c r="G26">
        <f>IF(OR(D26="",E26=""),"",NETWORKDAYS(D26,E26,Holidays!$A$2:$A$200)-IF(F26="Yes",0.5,0))</f>
      </c>
    </row>
    <row r="27" spans="3:8" x14ac:dyDescent="0.25">
      <c r="D27" s="2"/>
      <c r="E27" s="2"/>
      <c r="G27">
        <f>IF(OR(D27="",E27=""),"",NETWORKDAYS(D27,E27,Holidays!$A$2:$A$200)-IF(F27="Yes",0.5,0))</f>
      </c>
    </row>
    <row r="28" spans="3:8" x14ac:dyDescent="0.25">
      <c r="D28" s="2"/>
      <c r="E28" s="2"/>
      <c r="G28">
        <f>IF(OR(D28="",E28=""),"",NETWORKDAYS(D28,E28,Holidays!$A$2:$A$200)-IF(F28="Yes",0.5,0))</f>
      </c>
    </row>
    <row r="29" spans="3:8" x14ac:dyDescent="0.25">
      <c r="D29" s="2"/>
      <c r="E29" s="2"/>
      <c r="G29">
        <f>IF(OR(D29="",E29=""),"",NETWORKDAYS(D29,E29,Holidays!$A$2:$A$200)-IF(F29="Yes",0.5,0))</f>
      </c>
    </row>
    <row r="30" spans="3:8" x14ac:dyDescent="0.25">
      <c r="D30" s="2"/>
      <c r="E30" s="2"/>
      <c r="G30">
        <f>IF(OR(D30="",E30=""),"",NETWORKDAYS(D30,E30,Holidays!$A$2:$A$200)-IF(F30="Yes",0.5,0))</f>
      </c>
    </row>
    <row r="31" spans="3:8" x14ac:dyDescent="0.25">
      <c r="D31" s="2"/>
      <c r="E31" s="2"/>
      <c r="G31">
        <f>IF(OR(D31="",E31=""),"",NETWORKDAYS(D31,E31,Holidays!$A$2:$A$200)-IF(F31="Yes",0.5,0))</f>
      </c>
    </row>
    <row r="32" spans="3:8" x14ac:dyDescent="0.25">
      <c r="D32" s="2"/>
      <c r="E32" s="2"/>
      <c r="G32">
        <f>IF(OR(D32="",E32=""),"",NETWORKDAYS(D32,E32,Holidays!$A$2:$A$200)-IF(F32="Yes",0.5,0))</f>
      </c>
    </row>
    <row r="33" spans="3:8" x14ac:dyDescent="0.25">
      <c r="D33" s="2"/>
      <c r="E33" s="2"/>
      <c r="G33">
        <f>IF(OR(D33="",E33=""),"",NETWORKDAYS(D33,E33,Holidays!$A$2:$A$200)-IF(F33="Yes",0.5,0))</f>
      </c>
    </row>
    <row r="34" spans="3:8" x14ac:dyDescent="0.25">
      <c r="D34" s="2"/>
      <c r="E34" s="2"/>
      <c r="G34">
        <f>IF(OR(D34="",E34=""),"",NETWORKDAYS(D34,E34,Holidays!$A$2:$A$200)-IF(F34="Yes",0.5,0))</f>
      </c>
    </row>
    <row r="35" spans="3:8" x14ac:dyDescent="0.25">
      <c r="D35" s="2"/>
      <c r="E35" s="2"/>
      <c r="G35">
        <f>IF(OR(D35="",E35=""),"",NETWORKDAYS(D35,E35,Holidays!$A$2:$A$200)-IF(F35="Yes",0.5,0))</f>
      </c>
    </row>
    <row r="36" spans="3:8" x14ac:dyDescent="0.25">
      <c r="D36" s="2"/>
      <c r="E36" s="2"/>
      <c r="G36">
        <f>IF(OR(D36="",E36=""),"",NETWORKDAYS(D36,E36,Holidays!$A$2:$A$200)-IF(F36="Yes",0.5,0))</f>
      </c>
    </row>
    <row r="37" spans="3:8" x14ac:dyDescent="0.25">
      <c r="D37" s="2"/>
      <c r="E37" s="2"/>
      <c r="G37">
        <f>IF(OR(D37="",E37=""),"",NETWORKDAYS(D37,E37,Holidays!$A$2:$A$200)-IF(F37="Yes",0.5,0))</f>
      </c>
    </row>
    <row r="38" spans="3:8" x14ac:dyDescent="0.25">
      <c r="D38" s="2"/>
      <c r="E38" s="2"/>
      <c r="G38">
        <f>IF(OR(D38="",E38=""),"",NETWORKDAYS(D38,E38,Holidays!$A$2:$A$200)-IF(F38="Yes",0.5,0))</f>
      </c>
    </row>
    <row r="39" spans="3:8" x14ac:dyDescent="0.25">
      <c r="D39" s="2"/>
      <c r="E39" s="2"/>
      <c r="G39">
        <f>IF(OR(D39="",E39=""),"",NETWORKDAYS(D39,E39,Holidays!$A$2:$A$200)-IF(F39="Yes",0.5,0))</f>
      </c>
    </row>
    <row r="40" spans="3:8" x14ac:dyDescent="0.25">
      <c r="D40" s="2"/>
      <c r="E40" s="2"/>
      <c r="G40">
        <f>IF(OR(D40="",E40=""),"",NETWORKDAYS(D40,E40,Holidays!$A$2:$A$200)-IF(F40="Yes",0.5,0))</f>
      </c>
    </row>
    <row r="41" spans="3:8" x14ac:dyDescent="0.25">
      <c r="D41" s="2"/>
      <c r="E41" s="2"/>
      <c r="G41">
        <f>IF(OR(D41="",E41=""),"",NETWORKDAYS(D41,E41,Holidays!$A$2:$A$200)-IF(F41="Yes",0.5,0))</f>
      </c>
    </row>
    <row r="42" spans="3:8" x14ac:dyDescent="0.25">
      <c r="D42" s="2"/>
      <c r="E42" s="2"/>
      <c r="G42">
        <f>IF(OR(D42="",E42=""),"",NETWORKDAYS(D42,E42,Holidays!$A$2:$A$200)-IF(F42="Yes",0.5,0))</f>
      </c>
    </row>
    <row r="43" spans="3:8" x14ac:dyDescent="0.25">
      <c r="D43" s="2"/>
      <c r="E43" s="2"/>
      <c r="G43">
        <f>IF(OR(D43="",E43=""),"",NETWORKDAYS(D43,E43,Holidays!$A$2:$A$200)-IF(F43="Yes",0.5,0))</f>
      </c>
    </row>
    <row r="44" spans="3:8" x14ac:dyDescent="0.25">
      <c r="D44" s="2"/>
      <c r="E44" s="2"/>
      <c r="G44">
        <f>IF(OR(D44="",E44=""),"",NETWORKDAYS(D44,E44,Holidays!$A$2:$A$200)-IF(F44="Yes",0.5,0))</f>
      </c>
    </row>
    <row r="45" spans="3:8" x14ac:dyDescent="0.25">
      <c r="D45" s="2"/>
      <c r="E45" s="2"/>
      <c r="G45">
        <f>IF(OR(D45="",E45=""),"",NETWORKDAYS(D45,E45,Holidays!$A$2:$A$200)-IF(F45="Yes",0.5,0))</f>
      </c>
    </row>
    <row r="46" spans="3:8" x14ac:dyDescent="0.25">
      <c r="D46" s="2"/>
      <c r="E46" s="2"/>
      <c r="G46">
        <f>IF(OR(D46="",E46=""),"",NETWORKDAYS(D46,E46,Holidays!$A$2:$A$200)-IF(F46="Yes",0.5,0))</f>
      </c>
    </row>
    <row r="47" spans="3:8" x14ac:dyDescent="0.25">
      <c r="D47" s="2"/>
      <c r="E47" s="2"/>
      <c r="G47">
        <f>IF(OR(D47="",E47=""),"",NETWORKDAYS(D47,E47,Holidays!$A$2:$A$200)-IF(F47="Yes",0.5,0))</f>
      </c>
    </row>
    <row r="48" spans="3:8" x14ac:dyDescent="0.25">
      <c r="D48" s="2"/>
      <c r="E48" s="2"/>
      <c r="G48">
        <f>IF(OR(D48="",E48=""),"",NETWORKDAYS(D48,E48,Holidays!$A$2:$A$200)-IF(F48="Yes",0.5,0))</f>
      </c>
    </row>
    <row r="49" spans="3:8" x14ac:dyDescent="0.25">
      <c r="D49" s="2"/>
      <c r="E49" s="2"/>
      <c r="G49">
        <f>IF(OR(D49="",E49=""),"",NETWORKDAYS(D49,E49,Holidays!$A$2:$A$200)-IF(F49="Yes",0.5,0))</f>
      </c>
    </row>
    <row r="50" spans="3:8" x14ac:dyDescent="0.25">
      <c r="D50" s="2"/>
      <c r="E50" s="2"/>
      <c r="G50">
        <f>IF(OR(D50="",E50=""),"",NETWORKDAYS(D50,E50,Holidays!$A$2:$A$200)-IF(F50="Yes",0.5,0))</f>
      </c>
    </row>
    <row r="51" spans="3:8" x14ac:dyDescent="0.25">
      <c r="D51" s="2"/>
      <c r="E51" s="2"/>
      <c r="G51">
        <f>IF(OR(D51="",E51=""),"",NETWORKDAYS(D51,E51,Holidays!$A$2:$A$200)-IF(F51="Yes",0.5,0))</f>
      </c>
    </row>
    <row r="52" spans="3:8" x14ac:dyDescent="0.25">
      <c r="D52" s="2"/>
      <c r="E52" s="2"/>
      <c r="G52">
        <f>IF(OR(D52="",E52=""),"",NETWORKDAYS(D52,E52,Holidays!$A$2:$A$200)-IF(F52="Yes",0.5,0))</f>
      </c>
    </row>
    <row r="53" spans="3:8" x14ac:dyDescent="0.25">
      <c r="D53" s="2"/>
      <c r="E53" s="2"/>
      <c r="G53">
        <f>IF(OR(D53="",E53=""),"",NETWORKDAYS(D53,E53,Holidays!$A$2:$A$200)-IF(F53="Yes",0.5,0))</f>
      </c>
    </row>
    <row r="54" spans="3:8" x14ac:dyDescent="0.25">
      <c r="D54" s="2"/>
      <c r="E54" s="2"/>
      <c r="G54">
        <f>IF(OR(D54="",E54=""),"",NETWORKDAYS(D54,E54,Holidays!$A$2:$A$200)-IF(F54="Yes",0.5,0))</f>
      </c>
    </row>
    <row r="55" spans="3:8" x14ac:dyDescent="0.25">
      <c r="D55" s="2"/>
      <c r="E55" s="2"/>
      <c r="G55">
        <f>IF(OR(D55="",E55=""),"",NETWORKDAYS(D55,E55,Holidays!$A$2:$A$200)-IF(F55="Yes",0.5,0))</f>
      </c>
    </row>
    <row r="56" spans="3:8" x14ac:dyDescent="0.25">
      <c r="D56" s="2"/>
      <c r="E56" s="2"/>
      <c r="G56">
        <f>IF(OR(D56="",E56=""),"",NETWORKDAYS(D56,E56,Holidays!$A$2:$A$200)-IF(F56="Yes",0.5,0))</f>
      </c>
    </row>
    <row r="57" spans="3:8" x14ac:dyDescent="0.25">
      <c r="D57" s="2"/>
      <c r="E57" s="2"/>
      <c r="G57">
        <f>IF(OR(D57="",E57=""),"",NETWORKDAYS(D57,E57,Holidays!$A$2:$A$200)-IF(F57="Yes",0.5,0))</f>
      </c>
    </row>
    <row r="58" spans="3:8" x14ac:dyDescent="0.25">
      <c r="D58" s="2"/>
      <c r="E58" s="2"/>
      <c r="G58">
        <f>IF(OR(D58="",E58=""),"",NETWORKDAYS(D58,E58,Holidays!$A$2:$A$200)-IF(F58="Yes",0.5,0))</f>
      </c>
    </row>
    <row r="59" spans="3:8" x14ac:dyDescent="0.25">
      <c r="D59" s="2"/>
      <c r="E59" s="2"/>
      <c r="G59">
        <f>IF(OR(D59="",E59=""),"",NETWORKDAYS(D59,E59,Holidays!$A$2:$A$200)-IF(F59="Yes",0.5,0))</f>
      </c>
    </row>
    <row r="60" spans="3:8" x14ac:dyDescent="0.25">
      <c r="D60" s="2"/>
      <c r="E60" s="2"/>
      <c r="G60">
        <f>IF(OR(D60="",E60=""),"",NETWORKDAYS(D60,E60,Holidays!$A$2:$A$200)-IF(F60="Yes",0.5,0))</f>
      </c>
    </row>
    <row r="61" spans="3:8" x14ac:dyDescent="0.25">
      <c r="D61" s="2"/>
      <c r="E61" s="2"/>
      <c r="G61">
        <f>IF(OR(D61="",E61=""),"",NETWORKDAYS(D61,E61,Holidays!$A$2:$A$200)-IF(F61="Yes",0.5,0))</f>
      </c>
    </row>
    <row r="62" spans="3:8" x14ac:dyDescent="0.25">
      <c r="D62" s="2"/>
      <c r="E62" s="2"/>
      <c r="G62">
        <f>IF(OR(D62="",E62=""),"",NETWORKDAYS(D62,E62,Holidays!$A$2:$A$200)-IF(F62="Yes",0.5,0))</f>
      </c>
    </row>
    <row r="63" spans="3:8" x14ac:dyDescent="0.25">
      <c r="D63" s="2"/>
      <c r="E63" s="2"/>
      <c r="G63">
        <f>IF(OR(D63="",E63=""),"",NETWORKDAYS(D63,E63,Holidays!$A$2:$A$200)-IF(F63="Yes",0.5,0))</f>
      </c>
    </row>
    <row r="64" spans="3:8" x14ac:dyDescent="0.25">
      <c r="D64" s="2"/>
      <c r="E64" s="2"/>
      <c r="G64">
        <f>IF(OR(D64="",E64=""),"",NETWORKDAYS(D64,E64,Holidays!$A$2:$A$200)-IF(F64="Yes",0.5,0))</f>
      </c>
    </row>
    <row r="65" spans="3:8" x14ac:dyDescent="0.25">
      <c r="D65" s="2"/>
      <c r="E65" s="2"/>
      <c r="G65">
        <f>IF(OR(D65="",E65=""),"",NETWORKDAYS(D65,E65,Holidays!$A$2:$A$200)-IF(F65="Yes",0.5,0))</f>
      </c>
    </row>
    <row r="66" spans="3:8" x14ac:dyDescent="0.25">
      <c r="D66" s="2"/>
      <c r="E66" s="2"/>
      <c r="G66">
        <f>IF(OR(D66="",E66=""),"",NETWORKDAYS(D66,E66,Holidays!$A$2:$A$200)-IF(F66="Yes",0.5,0))</f>
      </c>
    </row>
    <row r="67" spans="3:8" x14ac:dyDescent="0.25">
      <c r="D67" s="2"/>
      <c r="E67" s="2"/>
      <c r="G67">
        <f>IF(OR(D67="",E67=""),"",NETWORKDAYS(D67,E67,Holidays!$A$2:$A$200)-IF(F67="Yes",0.5,0))</f>
      </c>
    </row>
    <row r="68" spans="3:8" x14ac:dyDescent="0.25">
      <c r="D68" s="2"/>
      <c r="E68" s="2"/>
      <c r="G68">
        <f>IF(OR(D68="",E68=""),"",NETWORKDAYS(D68,E68,Holidays!$A$2:$A$200)-IF(F68="Yes",0.5,0))</f>
      </c>
    </row>
    <row r="69" spans="3:8" x14ac:dyDescent="0.25">
      <c r="D69" s="2"/>
      <c r="E69" s="2"/>
      <c r="G69">
        <f>IF(OR(D69="",E69=""),"",NETWORKDAYS(D69,E69,Holidays!$A$2:$A$200)-IF(F69="Yes",0.5,0))</f>
      </c>
    </row>
    <row r="70" spans="3:8" x14ac:dyDescent="0.25">
      <c r="D70" s="2"/>
      <c r="E70" s="2"/>
      <c r="G70">
        <f>IF(OR(D70="",E70=""),"",NETWORKDAYS(D70,E70,Holidays!$A$2:$A$200)-IF(F70="Yes",0.5,0))</f>
      </c>
    </row>
    <row r="71" spans="3:8" x14ac:dyDescent="0.25">
      <c r="D71" s="2"/>
      <c r="E71" s="2"/>
      <c r="G71">
        <f>IF(OR(D71="",E71=""),"",NETWORKDAYS(D71,E71,Holidays!$A$2:$A$200)-IF(F71="Yes",0.5,0))</f>
      </c>
    </row>
    <row r="72" spans="3:8" x14ac:dyDescent="0.25">
      <c r="D72" s="2"/>
      <c r="E72" s="2"/>
      <c r="G72">
        <f>IF(OR(D72="",E72=""),"",NETWORKDAYS(D72,E72,Holidays!$A$2:$A$200)-IF(F72="Yes",0.5,0))</f>
      </c>
    </row>
    <row r="73" spans="3:8" x14ac:dyDescent="0.25">
      <c r="D73" s="2"/>
      <c r="E73" s="2"/>
      <c r="G73">
        <f>IF(OR(D73="",E73=""),"",NETWORKDAYS(D73,E73,Holidays!$A$2:$A$200)-IF(F73="Yes",0.5,0))</f>
      </c>
    </row>
    <row r="74" spans="3:8" x14ac:dyDescent="0.25">
      <c r="D74" s="2"/>
      <c r="E74" s="2"/>
      <c r="G74">
        <f>IF(OR(D74="",E74=""),"",NETWORKDAYS(D74,E74,Holidays!$A$2:$A$200)-IF(F74="Yes",0.5,0))</f>
      </c>
    </row>
    <row r="75" spans="3:8" x14ac:dyDescent="0.25">
      <c r="D75" s="2"/>
      <c r="E75" s="2"/>
      <c r="G75">
        <f>IF(OR(D75="",E75=""),"",NETWORKDAYS(D75,E75,Holidays!$A$2:$A$200)-IF(F75="Yes",0.5,0))</f>
      </c>
    </row>
    <row r="76" spans="3:8" x14ac:dyDescent="0.25">
      <c r="D76" s="2"/>
      <c r="E76" s="2"/>
      <c r="G76">
        <f>IF(OR(D76="",E76=""),"",NETWORKDAYS(D76,E76,Holidays!$A$2:$A$200)-IF(F76="Yes",0.5,0))</f>
      </c>
    </row>
    <row r="77" spans="3:8" x14ac:dyDescent="0.25">
      <c r="D77" s="2"/>
      <c r="E77" s="2"/>
      <c r="G77">
        <f>IF(OR(D77="",E77=""),"",NETWORKDAYS(D77,E77,Holidays!$A$2:$A$200)-IF(F77="Yes",0.5,0))</f>
      </c>
    </row>
    <row r="78" spans="3:8" x14ac:dyDescent="0.25">
      <c r="D78" s="2"/>
      <c r="E78" s="2"/>
      <c r="G78">
        <f>IF(OR(D78="",E78=""),"",NETWORKDAYS(D78,E78,Holidays!$A$2:$A$200)-IF(F78="Yes",0.5,0))</f>
      </c>
    </row>
    <row r="79" spans="3:8" x14ac:dyDescent="0.25">
      <c r="D79" s="2"/>
      <c r="E79" s="2"/>
      <c r="G79">
        <f>IF(OR(D79="",E79=""),"",NETWORKDAYS(D79,E79,Holidays!$A$2:$A$200)-IF(F79="Yes",0.5,0))</f>
      </c>
    </row>
    <row r="80" spans="3:8" x14ac:dyDescent="0.25">
      <c r="D80" s="2"/>
      <c r="E80" s="2"/>
      <c r="G80">
        <f>IF(OR(D80="",E80=""),"",NETWORKDAYS(D80,E80,Holidays!$A$2:$A$200)-IF(F80="Yes",0.5,0))</f>
      </c>
    </row>
    <row r="81" spans="3:8" x14ac:dyDescent="0.25">
      <c r="D81" s="2"/>
      <c r="E81" s="2"/>
      <c r="G81">
        <f>IF(OR(D81="",E81=""),"",NETWORKDAYS(D81,E81,Holidays!$A$2:$A$200)-IF(F81="Yes",0.5,0))</f>
      </c>
    </row>
    <row r="82" spans="3:8" x14ac:dyDescent="0.25">
      <c r="D82" s="2"/>
      <c r="E82" s="2"/>
      <c r="G82">
        <f>IF(OR(D82="",E82=""),"",NETWORKDAYS(D82,E82,Holidays!$A$2:$A$200)-IF(F82="Yes",0.5,0))</f>
      </c>
    </row>
    <row r="83" spans="3:8" x14ac:dyDescent="0.25">
      <c r="D83" s="2"/>
      <c r="E83" s="2"/>
      <c r="G83">
        <f>IF(OR(D83="",E83=""),"",NETWORKDAYS(D83,E83,Holidays!$A$2:$A$200)-IF(F83="Yes",0.5,0))</f>
      </c>
    </row>
    <row r="84" spans="3:8" x14ac:dyDescent="0.25">
      <c r="D84" s="2"/>
      <c r="E84" s="2"/>
      <c r="G84">
        <f>IF(OR(D84="",E84=""),"",NETWORKDAYS(D84,E84,Holidays!$A$2:$A$200)-IF(F84="Yes",0.5,0))</f>
      </c>
    </row>
    <row r="85" spans="3:8" x14ac:dyDescent="0.25">
      <c r="D85" s="2"/>
      <c r="E85" s="2"/>
      <c r="G85">
        <f>IF(OR(D85="",E85=""),"",NETWORKDAYS(D85,E85,Holidays!$A$2:$A$200)-IF(F85="Yes",0.5,0))</f>
      </c>
    </row>
    <row r="86" spans="3:8" x14ac:dyDescent="0.25">
      <c r="D86" s="2"/>
      <c r="E86" s="2"/>
      <c r="G86">
        <f>IF(OR(D86="",E86=""),"",NETWORKDAYS(D86,E86,Holidays!$A$2:$A$200)-IF(F86="Yes",0.5,0))</f>
      </c>
    </row>
    <row r="87" spans="3:8" x14ac:dyDescent="0.25">
      <c r="D87" s="2"/>
      <c r="E87" s="2"/>
      <c r="G87">
        <f>IF(OR(D87="",E87=""),"",NETWORKDAYS(D87,E87,Holidays!$A$2:$A$200)-IF(F87="Yes",0.5,0))</f>
      </c>
    </row>
    <row r="88" spans="3:8" x14ac:dyDescent="0.25">
      <c r="D88" s="2"/>
      <c r="E88" s="2"/>
      <c r="G88">
        <f>IF(OR(D88="",E88=""),"",NETWORKDAYS(D88,E88,Holidays!$A$2:$A$200)-IF(F88="Yes",0.5,0))</f>
      </c>
    </row>
    <row r="89" spans="3:8" x14ac:dyDescent="0.25">
      <c r="D89" s="2"/>
      <c r="E89" s="2"/>
      <c r="G89">
        <f>IF(OR(D89="",E89=""),"",NETWORKDAYS(D89,E89,Holidays!$A$2:$A$200)-IF(F89="Yes",0.5,0))</f>
      </c>
    </row>
    <row r="90" spans="3:8" x14ac:dyDescent="0.25">
      <c r="D90" s="2"/>
      <c r="E90" s="2"/>
      <c r="G90">
        <f>IF(OR(D90="",E90=""),"",NETWORKDAYS(D90,E90,Holidays!$A$2:$A$200)-IF(F90="Yes",0.5,0))</f>
      </c>
    </row>
    <row r="91" spans="3:8" x14ac:dyDescent="0.25">
      <c r="D91" s="2"/>
      <c r="E91" s="2"/>
      <c r="G91">
        <f>IF(OR(D91="",E91=""),"",NETWORKDAYS(D91,E91,Holidays!$A$2:$A$200)-IF(F91="Yes",0.5,0))</f>
      </c>
    </row>
    <row r="92" spans="3:8" x14ac:dyDescent="0.25">
      <c r="D92" s="2"/>
      <c r="E92" s="2"/>
      <c r="G92">
        <f>IF(OR(D92="",E92=""),"",NETWORKDAYS(D92,E92,Holidays!$A$2:$A$200)-IF(F92="Yes",0.5,0))</f>
      </c>
    </row>
    <row r="93" spans="3:8" x14ac:dyDescent="0.25">
      <c r="D93" s="2"/>
      <c r="E93" s="2"/>
      <c r="G93">
        <f>IF(OR(D93="",E93=""),"",NETWORKDAYS(D93,E93,Holidays!$A$2:$A$200)-IF(F93="Yes",0.5,0))</f>
      </c>
    </row>
    <row r="94" spans="3:8" x14ac:dyDescent="0.25">
      <c r="D94" s="2"/>
      <c r="E94" s="2"/>
      <c r="G94">
        <f>IF(OR(D94="",E94=""),"",NETWORKDAYS(D94,E94,Holidays!$A$2:$A$200)-IF(F94="Yes",0.5,0))</f>
      </c>
    </row>
    <row r="95" spans="3:8" x14ac:dyDescent="0.25">
      <c r="D95" s="2"/>
      <c r="E95" s="2"/>
      <c r="G95">
        <f>IF(OR(D95="",E95=""),"",NETWORKDAYS(D95,E95,Holidays!$A$2:$A$200)-IF(F95="Yes",0.5,0))</f>
      </c>
    </row>
    <row r="96" spans="3:8" x14ac:dyDescent="0.25">
      <c r="D96" s="2"/>
      <c r="E96" s="2"/>
      <c r="G96">
        <f>IF(OR(D96="",E96=""),"",NETWORKDAYS(D96,E96,Holidays!$A$2:$A$200)-IF(F96="Yes",0.5,0))</f>
      </c>
    </row>
    <row r="97" spans="3:8" x14ac:dyDescent="0.25">
      <c r="D97" s="2"/>
      <c r="E97" s="2"/>
      <c r="G97">
        <f>IF(OR(D97="",E97=""),"",NETWORKDAYS(D97,E97,Holidays!$A$2:$A$200)-IF(F97="Yes",0.5,0))</f>
      </c>
    </row>
    <row r="98" spans="3:8" x14ac:dyDescent="0.25">
      <c r="D98" s="2"/>
      <c r="E98" s="2"/>
      <c r="G98">
        <f>IF(OR(D98="",E98=""),"",NETWORKDAYS(D98,E98,Holidays!$A$2:$A$200)-IF(F98="Yes",0.5,0))</f>
      </c>
    </row>
    <row r="99" spans="3:8" x14ac:dyDescent="0.25">
      <c r="D99" s="2"/>
      <c r="E99" s="2"/>
      <c r="G99">
        <f>IF(OR(D99="",E99=""),"",NETWORKDAYS(D99,E99,Holidays!$A$2:$A$200)-IF(F99="Yes",0.5,0))</f>
      </c>
    </row>
    <row r="100" spans="3:8" x14ac:dyDescent="0.25">
      <c r="D100" s="2"/>
      <c r="E100" s="2"/>
      <c r="G100">
        <f>IF(OR(D100="",E100=""),"",NETWORKDAYS(D100,E100,Holidays!$A$2:$A$200)-IF(F100="Yes",0.5,0))</f>
      </c>
    </row>
    <row r="101" spans="3:8" x14ac:dyDescent="0.25">
      <c r="D101" s="2"/>
      <c r="E101" s="2"/>
      <c r="G101">
        <f>IF(OR(D101="",E101=""),"",NETWORKDAYS(D101,E101,Holidays!$A$2:$A$200)-IF(F101="Yes",0.5,0))</f>
      </c>
    </row>
    <row r="102" spans="3:8" x14ac:dyDescent="0.25">
      <c r="D102" s="2"/>
      <c r="E102" s="2"/>
      <c r="G102">
        <f>IF(OR(D102="",E102=""),"",NETWORKDAYS(D102,E102,Holidays!$A$2:$A$200)-IF(F102="Yes",0.5,0))</f>
      </c>
    </row>
    <row r="103" spans="3:8" x14ac:dyDescent="0.25">
      <c r="D103" s="2"/>
      <c r="E103" s="2"/>
      <c r="G103">
        <f>IF(OR(D103="",E103=""),"",NETWORKDAYS(D103,E103,Holidays!$A$2:$A$200)-IF(F103="Yes",0.5,0))</f>
      </c>
    </row>
    <row r="104" spans="3:8" x14ac:dyDescent="0.25">
      <c r="D104" s="2"/>
      <c r="E104" s="2"/>
      <c r="G104">
        <f>IF(OR(D104="",E104=""),"",NETWORKDAYS(D104,E104,Holidays!$A$2:$A$200)-IF(F104="Yes",0.5,0))</f>
      </c>
    </row>
    <row r="105" spans="3:8" x14ac:dyDescent="0.25">
      <c r="D105" s="2"/>
      <c r="E105" s="2"/>
      <c r="G105">
        <f>IF(OR(D105="",E105=""),"",NETWORKDAYS(D105,E105,Holidays!$A$2:$A$200)-IF(F105="Yes",0.5,0))</f>
      </c>
    </row>
    <row r="106" spans="3:8" x14ac:dyDescent="0.25">
      <c r="D106" s="2"/>
      <c r="E106" s="2"/>
      <c r="G106">
        <f>IF(OR(D106="",E106=""),"",NETWORKDAYS(D106,E106,Holidays!$A$2:$A$200)-IF(F106="Yes",0.5,0))</f>
      </c>
    </row>
    <row r="107" spans="3:8" x14ac:dyDescent="0.25">
      <c r="D107" s="2"/>
      <c r="E107" s="2"/>
      <c r="G107">
        <f>IF(OR(D107="",E107=""),"",NETWORKDAYS(D107,E107,Holidays!$A$2:$A$200)-IF(F107="Yes",0.5,0))</f>
      </c>
    </row>
    <row r="108" spans="3:8" x14ac:dyDescent="0.25">
      <c r="D108" s="2"/>
      <c r="E108" s="2"/>
      <c r="G108">
        <f>IF(OR(D108="",E108=""),"",NETWORKDAYS(D108,E108,Holidays!$A$2:$A$200)-IF(F108="Yes",0.5,0))</f>
      </c>
    </row>
    <row r="109" spans="3:8" x14ac:dyDescent="0.25">
      <c r="D109" s="2"/>
      <c r="E109" s="2"/>
      <c r="G109">
        <f>IF(OR(D109="",E109=""),"",NETWORKDAYS(D109,E109,Holidays!$A$2:$A$200)-IF(F109="Yes",0.5,0))</f>
      </c>
    </row>
    <row r="110" spans="3:8" x14ac:dyDescent="0.25">
      <c r="D110" s="2"/>
      <c r="E110" s="2"/>
      <c r="G110">
        <f>IF(OR(D110="",E110=""),"",NETWORKDAYS(D110,E110,Holidays!$A$2:$A$200)-IF(F110="Yes",0.5,0))</f>
      </c>
    </row>
    <row r="111" spans="3:8" x14ac:dyDescent="0.25">
      <c r="D111" s="2"/>
      <c r="E111" s="2"/>
      <c r="G111">
        <f>IF(OR(D111="",E111=""),"",NETWORKDAYS(D111,E111,Holidays!$A$2:$A$200)-IF(F111="Yes",0.5,0))</f>
      </c>
    </row>
    <row r="112" spans="3:8" x14ac:dyDescent="0.25">
      <c r="D112" s="2"/>
      <c r="E112" s="2"/>
      <c r="G112">
        <f>IF(OR(D112="",E112=""),"",NETWORKDAYS(D112,E112,Holidays!$A$2:$A$200)-IF(F112="Yes",0.5,0))</f>
      </c>
    </row>
    <row r="113" spans="3:8" x14ac:dyDescent="0.25">
      <c r="D113" s="2"/>
      <c r="E113" s="2"/>
      <c r="G113">
        <f>IF(OR(D113="",E113=""),"",NETWORKDAYS(D113,E113,Holidays!$A$2:$A$200)-IF(F113="Yes",0.5,0))</f>
      </c>
    </row>
    <row r="114" spans="3:8" x14ac:dyDescent="0.25">
      <c r="D114" s="2"/>
      <c r="E114" s="2"/>
      <c r="G114">
        <f>IF(OR(D114="",E114=""),"",NETWORKDAYS(D114,E114,Holidays!$A$2:$A$200)-IF(F114="Yes",0.5,0))</f>
      </c>
    </row>
    <row r="115" spans="3:8" x14ac:dyDescent="0.25">
      <c r="D115" s="2"/>
      <c r="E115" s="2"/>
      <c r="G115">
        <f>IF(OR(D115="",E115=""),"",NETWORKDAYS(D115,E115,Holidays!$A$2:$A$200)-IF(F115="Yes",0.5,0))</f>
      </c>
    </row>
    <row r="116" spans="3:8" x14ac:dyDescent="0.25">
      <c r="D116" s="2"/>
      <c r="E116" s="2"/>
      <c r="G116">
        <f>IF(OR(D116="",E116=""),"",NETWORKDAYS(D116,E116,Holidays!$A$2:$A$200)-IF(F116="Yes",0.5,0))</f>
      </c>
    </row>
    <row r="117" spans="3:8" x14ac:dyDescent="0.25">
      <c r="D117" s="2"/>
      <c r="E117" s="2"/>
      <c r="G117">
        <f>IF(OR(D117="",E117=""),"",NETWORKDAYS(D117,E117,Holidays!$A$2:$A$200)-IF(F117="Yes",0.5,0))</f>
      </c>
    </row>
    <row r="118" spans="3:8" x14ac:dyDescent="0.25">
      <c r="D118" s="2"/>
      <c r="E118" s="2"/>
      <c r="G118">
        <f>IF(OR(D118="",E118=""),"",NETWORKDAYS(D118,E118,Holidays!$A$2:$A$200)-IF(F118="Yes",0.5,0))</f>
      </c>
    </row>
    <row r="119" spans="3:8" x14ac:dyDescent="0.25">
      <c r="D119" s="2"/>
      <c r="E119" s="2"/>
      <c r="G119">
        <f>IF(OR(D119="",E119=""),"",NETWORKDAYS(D119,E119,Holidays!$A$2:$A$200)-IF(F119="Yes",0.5,0))</f>
      </c>
    </row>
    <row r="120" spans="3:8" x14ac:dyDescent="0.25">
      <c r="D120" s="2"/>
      <c r="E120" s="2"/>
      <c r="G120">
        <f>IF(OR(D120="",E120=""),"",NETWORKDAYS(D120,E120,Holidays!$A$2:$A$200)-IF(F120="Yes",0.5,0))</f>
      </c>
    </row>
    <row r="121" spans="3:8" x14ac:dyDescent="0.25">
      <c r="D121" s="2"/>
      <c r="E121" s="2"/>
      <c r="G121">
        <f>IF(OR(D121="",E121=""),"",NETWORKDAYS(D121,E121,Holidays!$A$2:$A$200)-IF(F121="Yes",0.5,0))</f>
      </c>
    </row>
    <row r="122" spans="3:8" x14ac:dyDescent="0.25">
      <c r="D122" s="2"/>
      <c r="E122" s="2"/>
      <c r="G122">
        <f>IF(OR(D122="",E122=""),"",NETWORKDAYS(D122,E122,Holidays!$A$2:$A$200)-IF(F122="Yes",0.5,0))</f>
      </c>
    </row>
    <row r="123" spans="3:8" x14ac:dyDescent="0.25">
      <c r="D123" s="2"/>
      <c r="E123" s="2"/>
      <c r="G123">
        <f>IF(OR(D123="",E123=""),"",NETWORKDAYS(D123,E123,Holidays!$A$2:$A$200)-IF(F123="Yes",0.5,0))</f>
      </c>
    </row>
    <row r="124" spans="3:8" x14ac:dyDescent="0.25">
      <c r="D124" s="2"/>
      <c r="E124" s="2"/>
      <c r="G124">
        <f>IF(OR(D124="",E124=""),"",NETWORKDAYS(D124,E124,Holidays!$A$2:$A$200)-IF(F124="Yes",0.5,0))</f>
      </c>
    </row>
    <row r="125" spans="3:8" x14ac:dyDescent="0.25">
      <c r="D125" s="2"/>
      <c r="E125" s="2"/>
      <c r="G125">
        <f>IF(OR(D125="",E125=""),"",NETWORKDAYS(D125,E125,Holidays!$A$2:$A$200)-IF(F125="Yes",0.5,0))</f>
      </c>
    </row>
    <row r="126" spans="3:8" x14ac:dyDescent="0.25">
      <c r="D126" s="2"/>
      <c r="E126" s="2"/>
      <c r="G126">
        <f>IF(OR(D126="",E126=""),"",NETWORKDAYS(D126,E126,Holidays!$A$2:$A$200)-IF(F126="Yes",0.5,0))</f>
      </c>
    </row>
    <row r="127" spans="3:8" x14ac:dyDescent="0.25">
      <c r="D127" s="2"/>
      <c r="E127" s="2"/>
      <c r="G127">
        <f>IF(OR(D127="",E127=""),"",NETWORKDAYS(D127,E127,Holidays!$A$2:$A$200)-IF(F127="Yes",0.5,0))</f>
      </c>
    </row>
    <row r="128" spans="3:8" x14ac:dyDescent="0.25">
      <c r="D128" s="2"/>
      <c r="E128" s="2"/>
      <c r="G128">
        <f>IF(OR(D128="",E128=""),"",NETWORKDAYS(D128,E128,Holidays!$A$2:$A$200)-IF(F128="Yes",0.5,0))</f>
      </c>
    </row>
    <row r="129" spans="3:8" x14ac:dyDescent="0.25">
      <c r="D129" s="2"/>
      <c r="E129" s="2"/>
      <c r="G129">
        <f>IF(OR(D129="",E129=""),"",NETWORKDAYS(D129,E129,Holidays!$A$2:$A$200)-IF(F129="Yes",0.5,0))</f>
      </c>
    </row>
    <row r="130" spans="3:8" x14ac:dyDescent="0.25">
      <c r="D130" s="2"/>
      <c r="E130" s="2"/>
      <c r="G130">
        <f>IF(OR(D130="",E130=""),"",NETWORKDAYS(D130,E130,Holidays!$A$2:$A$200)-IF(F130="Yes",0.5,0))</f>
      </c>
    </row>
    <row r="131" spans="3:8" x14ac:dyDescent="0.25">
      <c r="D131" s="2"/>
      <c r="E131" s="2"/>
      <c r="G131">
        <f>IF(OR(D131="",E131=""),"",NETWORKDAYS(D131,E131,Holidays!$A$2:$A$200)-IF(F131="Yes",0.5,0))</f>
      </c>
    </row>
    <row r="132" spans="3:8" x14ac:dyDescent="0.25">
      <c r="D132" s="2"/>
      <c r="E132" s="2"/>
      <c r="G132">
        <f>IF(OR(D132="",E132=""),"",NETWORKDAYS(D132,E132,Holidays!$A$2:$A$200)-IF(F132="Yes",0.5,0))</f>
      </c>
    </row>
    <row r="133" spans="3:8" x14ac:dyDescent="0.25">
      <c r="D133" s="2"/>
      <c r="E133" s="2"/>
      <c r="G133">
        <f>IF(OR(D133="",E133=""),"",NETWORKDAYS(D133,E133,Holidays!$A$2:$A$200)-IF(F133="Yes",0.5,0))</f>
      </c>
    </row>
    <row r="134" spans="3:8" x14ac:dyDescent="0.25">
      <c r="D134" s="2"/>
      <c r="E134" s="2"/>
      <c r="G134">
        <f>IF(OR(D134="",E134=""),"",NETWORKDAYS(D134,E134,Holidays!$A$2:$A$200)-IF(F134="Yes",0.5,0))</f>
      </c>
    </row>
    <row r="135" spans="3:8" x14ac:dyDescent="0.25">
      <c r="D135" s="2"/>
      <c r="E135" s="2"/>
      <c r="G135">
        <f>IF(OR(D135="",E135=""),"",NETWORKDAYS(D135,E135,Holidays!$A$2:$A$200)-IF(F135="Yes",0.5,0))</f>
      </c>
    </row>
    <row r="136" spans="3:8" x14ac:dyDescent="0.25">
      <c r="D136" s="2"/>
      <c r="E136" s="2"/>
      <c r="G136">
        <f>IF(OR(D136="",E136=""),"",NETWORKDAYS(D136,E136,Holidays!$A$2:$A$200)-IF(F136="Yes",0.5,0))</f>
      </c>
    </row>
    <row r="137" spans="3:8" x14ac:dyDescent="0.25">
      <c r="D137" s="2"/>
      <c r="E137" s="2"/>
      <c r="G137">
        <f>IF(OR(D137="",E137=""),"",NETWORKDAYS(D137,E137,Holidays!$A$2:$A$200)-IF(F137="Yes",0.5,0))</f>
      </c>
    </row>
    <row r="138" spans="3:8" x14ac:dyDescent="0.25">
      <c r="D138" s="2"/>
      <c r="E138" s="2"/>
      <c r="G138">
        <f>IF(OR(D138="",E138=""),"",NETWORKDAYS(D138,E138,Holidays!$A$2:$A$200)-IF(F138="Yes",0.5,0))</f>
      </c>
    </row>
    <row r="139" spans="3:8" x14ac:dyDescent="0.25">
      <c r="D139" s="2"/>
      <c r="E139" s="2"/>
      <c r="G139">
        <f>IF(OR(D139="",E139=""),"",NETWORKDAYS(D139,E139,Holidays!$A$2:$A$200)-IF(F139="Yes",0.5,0))</f>
      </c>
    </row>
    <row r="140" spans="3:8" x14ac:dyDescent="0.25">
      <c r="D140" s="2"/>
      <c r="E140" s="2"/>
      <c r="G140">
        <f>IF(OR(D140="",E140=""),"",NETWORKDAYS(D140,E140,Holidays!$A$2:$A$200)-IF(F140="Yes",0.5,0))</f>
      </c>
    </row>
    <row r="141" spans="3:8" x14ac:dyDescent="0.25">
      <c r="D141" s="2"/>
      <c r="E141" s="2"/>
      <c r="G141">
        <f>IF(OR(D141="",E141=""),"",NETWORKDAYS(D141,E141,Holidays!$A$2:$A$200)-IF(F141="Yes",0.5,0))</f>
      </c>
    </row>
    <row r="142" spans="3:8" x14ac:dyDescent="0.25">
      <c r="D142" s="2"/>
      <c r="E142" s="2"/>
      <c r="G142">
        <f>IF(OR(D142="",E142=""),"",NETWORKDAYS(D142,E142,Holidays!$A$2:$A$200)-IF(F142="Yes",0.5,0))</f>
      </c>
    </row>
    <row r="143" spans="3:8" x14ac:dyDescent="0.25">
      <c r="D143" s="2"/>
      <c r="E143" s="2"/>
      <c r="G143">
        <f>IF(OR(D143="",E143=""),"",NETWORKDAYS(D143,E143,Holidays!$A$2:$A$200)-IF(F143="Yes",0.5,0))</f>
      </c>
    </row>
    <row r="144" spans="3:8" x14ac:dyDescent="0.25">
      <c r="D144" s="2"/>
      <c r="E144" s="2"/>
      <c r="G144">
        <f>IF(OR(D144="",E144=""),"",NETWORKDAYS(D144,E144,Holidays!$A$2:$A$200)-IF(F144="Yes",0.5,0))</f>
      </c>
    </row>
    <row r="145" spans="3:8" x14ac:dyDescent="0.25">
      <c r="D145" s="2"/>
      <c r="E145" s="2"/>
      <c r="G145">
        <f>IF(OR(D145="",E145=""),"",NETWORKDAYS(D145,E145,Holidays!$A$2:$A$200)-IF(F145="Yes",0.5,0))</f>
      </c>
    </row>
    <row r="146" spans="3:8" x14ac:dyDescent="0.25">
      <c r="D146" s="2"/>
      <c r="E146" s="2"/>
      <c r="G146">
        <f>IF(OR(D146="",E146=""),"",NETWORKDAYS(D146,E146,Holidays!$A$2:$A$200)-IF(F146="Yes",0.5,0))</f>
      </c>
    </row>
    <row r="147" spans="3:8" x14ac:dyDescent="0.25">
      <c r="D147" s="2"/>
      <c r="E147" s="2"/>
      <c r="G147">
        <f>IF(OR(D147="",E147=""),"",NETWORKDAYS(D147,E147,Holidays!$A$2:$A$200)-IF(F147="Yes",0.5,0))</f>
      </c>
    </row>
    <row r="148" spans="3:8" x14ac:dyDescent="0.25">
      <c r="D148" s="2"/>
      <c r="E148" s="2"/>
      <c r="G148">
        <f>IF(OR(D148="",E148=""),"",NETWORKDAYS(D148,E148,Holidays!$A$2:$A$200)-IF(F148="Yes",0.5,0))</f>
      </c>
    </row>
    <row r="149" spans="3:8" x14ac:dyDescent="0.25">
      <c r="D149" s="2"/>
      <c r="E149" s="2"/>
      <c r="G149">
        <f>IF(OR(D149="",E149=""),"",NETWORKDAYS(D149,E149,Holidays!$A$2:$A$200)-IF(F149="Yes",0.5,0))</f>
      </c>
    </row>
    <row r="150" spans="3:8" x14ac:dyDescent="0.25">
      <c r="D150" s="2"/>
      <c r="E150" s="2"/>
      <c r="G150">
        <f>IF(OR(D150="",E150=""),"",NETWORKDAYS(D150,E150,Holidays!$A$2:$A$200)-IF(F150="Yes",0.5,0))</f>
      </c>
    </row>
    <row r="151" spans="3:8" x14ac:dyDescent="0.25">
      <c r="D151" s="2"/>
      <c r="E151" s="2"/>
      <c r="G151">
        <f>IF(OR(D151="",E151=""),"",NETWORKDAYS(D151,E151,Holidays!$A$2:$A$200)-IF(F151="Yes",0.5,0))</f>
      </c>
    </row>
    <row r="152" spans="3:8" x14ac:dyDescent="0.25">
      <c r="D152" s="2"/>
      <c r="E152" s="2"/>
      <c r="G152">
        <f>IF(OR(D152="",E152=""),"",NETWORKDAYS(D152,E152,Holidays!$A$2:$A$200)-IF(F152="Yes",0.5,0))</f>
      </c>
    </row>
    <row r="153" spans="3:8" x14ac:dyDescent="0.25">
      <c r="D153" s="2"/>
      <c r="E153" s="2"/>
      <c r="G153">
        <f>IF(OR(D153="",E153=""),"",NETWORKDAYS(D153,E153,Holidays!$A$2:$A$200)-IF(F153="Yes",0.5,0))</f>
      </c>
    </row>
    <row r="154" spans="3:8" x14ac:dyDescent="0.25">
      <c r="D154" s="2"/>
      <c r="E154" s="2"/>
      <c r="G154">
        <f>IF(OR(D154="",E154=""),"",NETWORKDAYS(D154,E154,Holidays!$A$2:$A$200)-IF(F154="Yes",0.5,0))</f>
      </c>
    </row>
    <row r="155" spans="3:8" x14ac:dyDescent="0.25">
      <c r="D155" s="2"/>
      <c r="E155" s="2"/>
      <c r="G155">
        <f>IF(OR(D155="",E155=""),"",NETWORKDAYS(D155,E155,Holidays!$A$2:$A$200)-IF(F155="Yes",0.5,0))</f>
      </c>
    </row>
    <row r="156" spans="3:8" x14ac:dyDescent="0.25">
      <c r="D156" s="2"/>
      <c r="E156" s="2"/>
      <c r="G156">
        <f>IF(OR(D156="",E156=""),"",NETWORKDAYS(D156,E156,Holidays!$A$2:$A$200)-IF(F156="Yes",0.5,0))</f>
      </c>
    </row>
    <row r="157" spans="3:8" x14ac:dyDescent="0.25">
      <c r="D157" s="2"/>
      <c r="E157" s="2"/>
      <c r="G157">
        <f>IF(OR(D157="",E157=""),"",NETWORKDAYS(D157,E157,Holidays!$A$2:$A$200)-IF(F157="Yes",0.5,0))</f>
      </c>
    </row>
    <row r="158" spans="3:8" x14ac:dyDescent="0.25">
      <c r="D158" s="2"/>
      <c r="E158" s="2"/>
      <c r="G158">
        <f>IF(OR(D158="",E158=""),"",NETWORKDAYS(D158,E158,Holidays!$A$2:$A$200)-IF(F158="Yes",0.5,0))</f>
      </c>
    </row>
    <row r="159" spans="3:8" x14ac:dyDescent="0.25">
      <c r="D159" s="2"/>
      <c r="E159" s="2"/>
      <c r="G159">
        <f>IF(OR(D159="",E159=""),"",NETWORKDAYS(D159,E159,Holidays!$A$2:$A$200)-IF(F159="Yes",0.5,0))</f>
      </c>
    </row>
    <row r="160" spans="3:8" x14ac:dyDescent="0.25">
      <c r="D160" s="2"/>
      <c r="E160" s="2"/>
      <c r="G160">
        <f>IF(OR(D160="",E160=""),"",NETWORKDAYS(D160,E160,Holidays!$A$2:$A$200)-IF(F160="Yes",0.5,0))</f>
      </c>
    </row>
    <row r="161" spans="3:8" x14ac:dyDescent="0.25">
      <c r="D161" s="2"/>
      <c r="E161" s="2"/>
      <c r="G161">
        <f>IF(OR(D161="",E161=""),"",NETWORKDAYS(D161,E161,Holidays!$A$2:$A$200)-IF(F161="Yes",0.5,0))</f>
      </c>
    </row>
    <row r="162" spans="3:8" x14ac:dyDescent="0.25">
      <c r="D162" s="2"/>
      <c r="E162" s="2"/>
      <c r="G162">
        <f>IF(OR(D162="",E162=""),"",NETWORKDAYS(D162,E162,Holidays!$A$2:$A$200)-IF(F162="Yes",0.5,0))</f>
      </c>
    </row>
    <row r="163" spans="3:8" x14ac:dyDescent="0.25">
      <c r="D163" s="2"/>
      <c r="E163" s="2"/>
      <c r="G163">
        <f>IF(OR(D163="",E163=""),"",NETWORKDAYS(D163,E163,Holidays!$A$2:$A$200)-IF(F163="Yes",0.5,0))</f>
      </c>
    </row>
    <row r="164" spans="3:8" x14ac:dyDescent="0.25">
      <c r="D164" s="2"/>
      <c r="E164" s="2"/>
      <c r="G164">
        <f>IF(OR(D164="",E164=""),"",NETWORKDAYS(D164,E164,Holidays!$A$2:$A$200)-IF(F164="Yes",0.5,0))</f>
      </c>
    </row>
    <row r="165" spans="3:8" x14ac:dyDescent="0.25">
      <c r="D165" s="2"/>
      <c r="E165" s="2"/>
      <c r="G165">
        <f>IF(OR(D165="",E165=""),"",NETWORKDAYS(D165,E165,Holidays!$A$2:$A$200)-IF(F165="Yes",0.5,0))</f>
      </c>
    </row>
    <row r="166" spans="3:8" x14ac:dyDescent="0.25">
      <c r="D166" s="2"/>
      <c r="E166" s="2"/>
      <c r="G166">
        <f>IF(OR(D166="",E166=""),"",NETWORKDAYS(D166,E166,Holidays!$A$2:$A$200)-IF(F166="Yes",0.5,0))</f>
      </c>
    </row>
    <row r="167" spans="3:8" x14ac:dyDescent="0.25">
      <c r="D167" s="2"/>
      <c r="E167" s="2"/>
      <c r="G167">
        <f>IF(OR(D167="",E167=""),"",NETWORKDAYS(D167,E167,Holidays!$A$2:$A$200)-IF(F167="Yes",0.5,0))</f>
      </c>
    </row>
    <row r="168" spans="3:8" x14ac:dyDescent="0.25">
      <c r="D168" s="2"/>
      <c r="E168" s="2"/>
      <c r="G168">
        <f>IF(OR(D168="",E168=""),"",NETWORKDAYS(D168,E168,Holidays!$A$2:$A$200)-IF(F168="Yes",0.5,0))</f>
      </c>
    </row>
    <row r="169" spans="3:8" x14ac:dyDescent="0.25">
      <c r="D169" s="2"/>
      <c r="E169" s="2"/>
      <c r="G169">
        <f>IF(OR(D169="",E169=""),"",NETWORKDAYS(D169,E169,Holidays!$A$2:$A$200)-IF(F169="Yes",0.5,0))</f>
      </c>
    </row>
    <row r="170" spans="3:8" x14ac:dyDescent="0.25">
      <c r="D170" s="2"/>
      <c r="E170" s="2"/>
      <c r="G170">
        <f>IF(OR(D170="",E170=""),"",NETWORKDAYS(D170,E170,Holidays!$A$2:$A$200)-IF(F170="Yes",0.5,0))</f>
      </c>
    </row>
    <row r="171" spans="3:8" x14ac:dyDescent="0.25">
      <c r="D171" s="2"/>
      <c r="E171" s="2"/>
      <c r="G171">
        <f>IF(OR(D171="",E171=""),"",NETWORKDAYS(D171,E171,Holidays!$A$2:$A$200)-IF(F171="Yes",0.5,0))</f>
      </c>
    </row>
    <row r="172" spans="3:8" x14ac:dyDescent="0.25">
      <c r="D172" s="2"/>
      <c r="E172" s="2"/>
      <c r="G172">
        <f>IF(OR(D172="",E172=""),"",NETWORKDAYS(D172,E172,Holidays!$A$2:$A$200)-IF(F172="Yes",0.5,0))</f>
      </c>
    </row>
    <row r="173" spans="3:8" x14ac:dyDescent="0.25">
      <c r="D173" s="2"/>
      <c r="E173" s="2"/>
      <c r="G173">
        <f>IF(OR(D173="",E173=""),"",NETWORKDAYS(D173,E173,Holidays!$A$2:$A$200)-IF(F173="Yes",0.5,0))</f>
      </c>
    </row>
    <row r="174" spans="3:8" x14ac:dyDescent="0.25">
      <c r="D174" s="2"/>
      <c r="E174" s="2"/>
      <c r="G174">
        <f>IF(OR(D174="",E174=""),"",NETWORKDAYS(D174,E174,Holidays!$A$2:$A$200)-IF(F174="Yes",0.5,0))</f>
      </c>
    </row>
    <row r="175" spans="3:8" x14ac:dyDescent="0.25">
      <c r="D175" s="2"/>
      <c r="E175" s="2"/>
      <c r="G175">
        <f>IF(OR(D175="",E175=""),"",NETWORKDAYS(D175,E175,Holidays!$A$2:$A$200)-IF(F175="Yes",0.5,0))</f>
      </c>
    </row>
    <row r="176" spans="3:8" x14ac:dyDescent="0.25">
      <c r="D176" s="2"/>
      <c r="E176" s="2"/>
      <c r="G176">
        <f>IF(OR(D176="",E176=""),"",NETWORKDAYS(D176,E176,Holidays!$A$2:$A$200)-IF(F176="Yes",0.5,0))</f>
      </c>
    </row>
    <row r="177" spans="3:8" x14ac:dyDescent="0.25">
      <c r="D177" s="2"/>
      <c r="E177" s="2"/>
      <c r="G177">
        <f>IF(OR(D177="",E177=""),"",NETWORKDAYS(D177,E177,Holidays!$A$2:$A$200)-IF(F177="Yes",0.5,0))</f>
      </c>
    </row>
    <row r="178" spans="3:8" x14ac:dyDescent="0.25">
      <c r="D178" s="2"/>
      <c r="E178" s="2"/>
      <c r="G178">
        <f>IF(OR(D178="",E178=""),"",NETWORKDAYS(D178,E178,Holidays!$A$2:$A$200)-IF(F178="Yes",0.5,0))</f>
      </c>
    </row>
    <row r="179" spans="3:8" x14ac:dyDescent="0.25">
      <c r="D179" s="2"/>
      <c r="E179" s="2"/>
      <c r="G179">
        <f>IF(OR(D179="",E179=""),"",NETWORKDAYS(D179,E179,Holidays!$A$2:$A$200)-IF(F179="Yes",0.5,0))</f>
      </c>
    </row>
    <row r="180" spans="3:8" x14ac:dyDescent="0.25">
      <c r="D180" s="2"/>
      <c r="E180" s="2"/>
      <c r="G180">
        <f>IF(OR(D180="",E180=""),"",NETWORKDAYS(D180,E180,Holidays!$A$2:$A$200)-IF(F180="Yes",0.5,0))</f>
      </c>
    </row>
    <row r="181" spans="3:8" x14ac:dyDescent="0.25">
      <c r="D181" s="2"/>
      <c r="E181" s="2"/>
      <c r="G181">
        <f>IF(OR(D181="",E181=""),"",NETWORKDAYS(D181,E181,Holidays!$A$2:$A$200)-IF(F181="Yes",0.5,0))</f>
      </c>
    </row>
    <row r="182" spans="3:8" x14ac:dyDescent="0.25">
      <c r="D182" s="2"/>
      <c r="E182" s="2"/>
      <c r="G182">
        <f>IF(OR(D182="",E182=""),"",NETWORKDAYS(D182,E182,Holidays!$A$2:$A$200)-IF(F182="Yes",0.5,0))</f>
      </c>
    </row>
    <row r="183" spans="3:8" x14ac:dyDescent="0.25">
      <c r="D183" s="2"/>
      <c r="E183" s="2"/>
      <c r="G183">
        <f>IF(OR(D183="",E183=""),"",NETWORKDAYS(D183,E183,Holidays!$A$2:$A$200)-IF(F183="Yes",0.5,0))</f>
      </c>
    </row>
    <row r="184" spans="3:8" x14ac:dyDescent="0.25">
      <c r="D184" s="2"/>
      <c r="E184" s="2"/>
      <c r="G184">
        <f>IF(OR(D184="",E184=""),"",NETWORKDAYS(D184,E184,Holidays!$A$2:$A$200)-IF(F184="Yes",0.5,0))</f>
      </c>
    </row>
    <row r="185" spans="3:8" x14ac:dyDescent="0.25">
      <c r="D185" s="2"/>
      <c r="E185" s="2"/>
      <c r="G185">
        <f>IF(OR(D185="",E185=""),"",NETWORKDAYS(D185,E185,Holidays!$A$2:$A$200)-IF(F185="Yes",0.5,0))</f>
      </c>
    </row>
    <row r="186" spans="3:8" x14ac:dyDescent="0.25">
      <c r="D186" s="2"/>
      <c r="E186" s="2"/>
      <c r="G186">
        <f>IF(OR(D186="",E186=""),"",NETWORKDAYS(D186,E186,Holidays!$A$2:$A$200)-IF(F186="Yes",0.5,0))</f>
      </c>
    </row>
    <row r="187" spans="3:8" x14ac:dyDescent="0.25">
      <c r="D187" s="2"/>
      <c r="E187" s="2"/>
      <c r="G187">
        <f>IF(OR(D187="",E187=""),"",NETWORKDAYS(D187,E187,Holidays!$A$2:$A$200)-IF(F187="Yes",0.5,0))</f>
      </c>
    </row>
    <row r="188" spans="3:8" x14ac:dyDescent="0.25">
      <c r="D188" s="2"/>
      <c r="E188" s="2"/>
      <c r="G188">
        <f>IF(OR(D188="",E188=""),"",NETWORKDAYS(D188,E188,Holidays!$A$2:$A$200)-IF(F188="Yes",0.5,0))</f>
      </c>
    </row>
    <row r="189" spans="3:8" x14ac:dyDescent="0.25">
      <c r="D189" s="2"/>
      <c r="E189" s="2"/>
      <c r="G189">
        <f>IF(OR(D189="",E189=""),"",NETWORKDAYS(D189,E189,Holidays!$A$2:$A$200)-IF(F189="Yes",0.5,0))</f>
      </c>
    </row>
    <row r="190" spans="3:8" x14ac:dyDescent="0.25">
      <c r="D190" s="2"/>
      <c r="E190" s="2"/>
      <c r="G190">
        <f>IF(OR(D190="",E190=""),"",NETWORKDAYS(D190,E190,Holidays!$A$2:$A$200)-IF(F190="Yes",0.5,0))</f>
      </c>
    </row>
    <row r="191" spans="3:8" x14ac:dyDescent="0.25">
      <c r="D191" s="2"/>
      <c r="E191" s="2"/>
      <c r="G191">
        <f>IF(OR(D191="",E191=""),"",NETWORKDAYS(D191,E191,Holidays!$A$2:$A$200)-IF(F191="Yes",0.5,0))</f>
      </c>
    </row>
    <row r="192" spans="3:8" x14ac:dyDescent="0.25">
      <c r="D192" s="2"/>
      <c r="E192" s="2"/>
      <c r="G192">
        <f>IF(OR(D192="",E192=""),"",NETWORKDAYS(D192,E192,Holidays!$A$2:$A$200)-IF(F192="Yes",0.5,0))</f>
      </c>
    </row>
    <row r="193" spans="3:8" x14ac:dyDescent="0.25">
      <c r="D193" s="2"/>
      <c r="E193" s="2"/>
      <c r="G193">
        <f>IF(OR(D193="",E193=""),"",NETWORKDAYS(D193,E193,Holidays!$A$2:$A$200)-IF(F193="Yes",0.5,0))</f>
      </c>
    </row>
    <row r="194" spans="3:8" x14ac:dyDescent="0.25">
      <c r="D194" s="2"/>
      <c r="E194" s="2"/>
      <c r="G194">
        <f>IF(OR(D194="",E194=""),"",NETWORKDAYS(D194,E194,Holidays!$A$2:$A$200)-IF(F194="Yes",0.5,0))</f>
      </c>
    </row>
    <row r="195" spans="3:8" x14ac:dyDescent="0.25">
      <c r="D195" s="2"/>
      <c r="E195" s="2"/>
      <c r="G195">
        <f>IF(OR(D195="",E195=""),"",NETWORKDAYS(D195,E195,Holidays!$A$2:$A$200)-IF(F195="Yes",0.5,0))</f>
      </c>
    </row>
    <row r="196" spans="3:8" x14ac:dyDescent="0.25">
      <c r="D196" s="2"/>
      <c r="E196" s="2"/>
      <c r="G196">
        <f>IF(OR(D196="",E196=""),"",NETWORKDAYS(D196,E196,Holidays!$A$2:$A$200)-IF(F196="Yes",0.5,0))</f>
      </c>
    </row>
    <row r="197" spans="3:8" x14ac:dyDescent="0.25">
      <c r="D197" s="2"/>
      <c r="E197" s="2"/>
      <c r="G197">
        <f>IF(OR(D197="",E197=""),"",NETWORKDAYS(D197,E197,Holidays!$A$2:$A$200)-IF(F197="Yes",0.5,0))</f>
      </c>
    </row>
    <row r="198" spans="3:8" x14ac:dyDescent="0.25">
      <c r="D198" s="2"/>
      <c r="E198" s="2"/>
      <c r="G198">
        <f>IF(OR(D198="",E198=""),"",NETWORKDAYS(D198,E198,Holidays!$A$2:$A$200)-IF(F198="Yes",0.5,0))</f>
      </c>
    </row>
    <row r="199" spans="3:8" x14ac:dyDescent="0.25">
      <c r="D199" s="2"/>
      <c r="E199" s="2"/>
      <c r="G199">
        <f>IF(OR(D199="",E199=""),"",NETWORKDAYS(D199,E199,Holidays!$A$2:$A$200)-IF(F199="Yes",0.5,0))</f>
      </c>
    </row>
    <row r="200" spans="3:8" x14ac:dyDescent="0.25">
      <c r="D200" s="2"/>
      <c r="E200" s="2"/>
      <c r="G200">
        <f>IF(OR(D200="",E200=""),"",NETWORKDAYS(D200,E200,Holidays!$A$2:$A$200)-IF(F200="Yes",0.5,0))</f>
      </c>
    </row>
    <row r="201" spans="3:8" x14ac:dyDescent="0.25">
      <c r="D201" s="2"/>
      <c r="E201" s="2"/>
      <c r="G201">
        <f>IF(OR(D201="",E201=""),"",NETWORKDAYS(D201,E201,Holidays!$A$2:$A$200)-IF(F201="Yes",0.5,0))</f>
      </c>
    </row>
    <row r="202" spans="3:8" x14ac:dyDescent="0.25">
      <c r="D202" s="2"/>
      <c r="E202" s="2"/>
      <c r="G202">
        <f>IF(OR(D202="",E202=""),"",NETWORKDAYS(D202,E202,Holidays!$A$2:$A$200)-IF(F202="Yes",0.5,0))</f>
      </c>
    </row>
    <row r="203" spans="3:8" x14ac:dyDescent="0.25">
      <c r="D203" s="2"/>
      <c r="E203" s="2"/>
      <c r="G203">
        <f>IF(OR(D203="",E203=""),"",NETWORKDAYS(D203,E203,Holidays!$A$2:$A$200)-IF(F203="Yes",0.5,0))</f>
      </c>
    </row>
    <row r="204" spans="3:8" x14ac:dyDescent="0.25">
      <c r="D204" s="2"/>
      <c r="E204" s="2"/>
      <c r="G204">
        <f>IF(OR(D204="",E204=""),"",NETWORKDAYS(D204,E204,Holidays!$A$2:$A$200)-IF(F204="Yes",0.5,0))</f>
      </c>
    </row>
    <row r="205" spans="3:8" x14ac:dyDescent="0.25">
      <c r="D205" s="2"/>
      <c r="E205" s="2"/>
      <c r="G205">
        <f>IF(OR(D205="",E205=""),"",NETWORKDAYS(D205,E205,Holidays!$A$2:$A$200)-IF(F205="Yes",0.5,0))</f>
      </c>
    </row>
    <row r="206" spans="3:8" x14ac:dyDescent="0.25">
      <c r="D206" s="2"/>
      <c r="E206" s="2"/>
      <c r="G206">
        <f>IF(OR(D206="",E206=""),"",NETWORKDAYS(D206,E206,Holidays!$A$2:$A$200)-IF(F206="Yes",0.5,0))</f>
      </c>
    </row>
    <row r="207" spans="3:8" x14ac:dyDescent="0.25">
      <c r="D207" s="2"/>
      <c r="E207" s="2"/>
      <c r="G207">
        <f>IF(OR(D207="",E207=""),"",NETWORKDAYS(D207,E207,Holidays!$A$2:$A$200)-IF(F207="Yes",0.5,0))</f>
      </c>
    </row>
    <row r="208" spans="3:8" x14ac:dyDescent="0.25">
      <c r="D208" s="2"/>
      <c r="E208" s="2"/>
      <c r="G208">
        <f>IF(OR(D208="",E208=""),"",NETWORKDAYS(D208,E208,Holidays!$A$2:$A$200)-IF(F208="Yes",0.5,0))</f>
      </c>
    </row>
    <row r="209" spans="3:8" x14ac:dyDescent="0.25">
      <c r="D209" s="2"/>
      <c r="E209" s="2"/>
      <c r="G209">
        <f>IF(OR(D209="",E209=""),"",NETWORKDAYS(D209,E209,Holidays!$A$2:$A$200)-IF(F209="Yes",0.5,0))</f>
      </c>
    </row>
    <row r="210" spans="3:8" x14ac:dyDescent="0.25">
      <c r="D210" s="2"/>
      <c r="E210" s="2"/>
      <c r="G210">
        <f>IF(OR(D210="",E210=""),"",NETWORKDAYS(D210,E210,Holidays!$A$2:$A$200)-IF(F210="Yes",0.5,0))</f>
      </c>
    </row>
    <row r="211" spans="3:8" x14ac:dyDescent="0.25">
      <c r="D211" s="2"/>
      <c r="E211" s="2"/>
      <c r="G211">
        <f>IF(OR(D211="",E211=""),"",NETWORKDAYS(D211,E211,Holidays!$A$2:$A$200)-IF(F211="Yes",0.5,0))</f>
      </c>
    </row>
    <row r="212" spans="3:8" x14ac:dyDescent="0.25">
      <c r="D212" s="2"/>
      <c r="E212" s="2"/>
      <c r="G212">
        <f>IF(OR(D212="",E212=""),"",NETWORKDAYS(D212,E212,Holidays!$A$2:$A$200)-IF(F212="Yes",0.5,0))</f>
      </c>
    </row>
    <row r="213" spans="3:8" x14ac:dyDescent="0.25">
      <c r="D213" s="2"/>
      <c r="E213" s="2"/>
      <c r="G213">
        <f>IF(OR(D213="",E213=""),"",NETWORKDAYS(D213,E213,Holidays!$A$2:$A$200)-IF(F213="Yes",0.5,0))</f>
      </c>
    </row>
    <row r="214" spans="3:8" x14ac:dyDescent="0.25">
      <c r="D214" s="2"/>
      <c r="E214" s="2"/>
      <c r="G214">
        <f>IF(OR(D214="",E214=""),"",NETWORKDAYS(D214,E214,Holidays!$A$2:$A$200)-IF(F214="Yes",0.5,0))</f>
      </c>
    </row>
    <row r="215" spans="3:8" x14ac:dyDescent="0.25">
      <c r="D215" s="2"/>
      <c r="E215" s="2"/>
      <c r="G215">
        <f>IF(OR(D215="",E215=""),"",NETWORKDAYS(D215,E215,Holidays!$A$2:$A$200)-IF(F215="Yes",0.5,0))</f>
      </c>
    </row>
    <row r="216" spans="3:8" x14ac:dyDescent="0.25">
      <c r="D216" s="2"/>
      <c r="E216" s="2"/>
      <c r="G216">
        <f>IF(OR(D216="",E216=""),"",NETWORKDAYS(D216,E216,Holidays!$A$2:$A$200)-IF(F216="Yes",0.5,0))</f>
      </c>
    </row>
    <row r="217" spans="3:8" x14ac:dyDescent="0.25">
      <c r="D217" s="2"/>
      <c r="E217" s="2"/>
      <c r="G217">
        <f>IF(OR(D217="",E217=""),"",NETWORKDAYS(D217,E217,Holidays!$A$2:$A$200)-IF(F217="Yes",0.5,0))</f>
      </c>
    </row>
    <row r="218" spans="3:8" x14ac:dyDescent="0.25">
      <c r="D218" s="2"/>
      <c r="E218" s="2"/>
      <c r="G218">
        <f>IF(OR(D218="",E218=""),"",NETWORKDAYS(D218,E218,Holidays!$A$2:$A$200)-IF(F218="Yes",0.5,0))</f>
      </c>
    </row>
    <row r="219" spans="3:8" x14ac:dyDescent="0.25">
      <c r="D219" s="2"/>
      <c r="E219" s="2"/>
      <c r="G219">
        <f>IF(OR(D219="",E219=""),"",NETWORKDAYS(D219,E219,Holidays!$A$2:$A$200)-IF(F219="Yes",0.5,0))</f>
      </c>
    </row>
    <row r="220" spans="3:8" x14ac:dyDescent="0.25">
      <c r="D220" s="2"/>
      <c r="E220" s="2"/>
      <c r="G220">
        <f>IF(OR(D220="",E220=""),"",NETWORKDAYS(D220,E220,Holidays!$A$2:$A$200)-IF(F220="Yes",0.5,0))</f>
      </c>
    </row>
    <row r="221" spans="3:8" x14ac:dyDescent="0.25">
      <c r="D221" s="2"/>
      <c r="E221" s="2"/>
      <c r="G221">
        <f>IF(OR(D221="",E221=""),"",NETWORKDAYS(D221,E221,Holidays!$A$2:$A$200)-IF(F221="Yes",0.5,0))</f>
      </c>
    </row>
    <row r="222" spans="3:8" x14ac:dyDescent="0.25">
      <c r="D222" s="2"/>
      <c r="E222" s="2"/>
      <c r="G222">
        <f>IF(OR(D222="",E222=""),"",NETWORKDAYS(D222,E222,Holidays!$A$2:$A$200)-IF(F222="Yes",0.5,0))</f>
      </c>
    </row>
    <row r="223" spans="3:8" x14ac:dyDescent="0.25">
      <c r="D223" s="2"/>
      <c r="E223" s="2"/>
      <c r="G223">
        <f>IF(OR(D223="",E223=""),"",NETWORKDAYS(D223,E223,Holidays!$A$2:$A$200)-IF(F223="Yes",0.5,0))</f>
      </c>
    </row>
    <row r="224" spans="3:8" x14ac:dyDescent="0.25">
      <c r="D224" s="2"/>
      <c r="E224" s="2"/>
      <c r="G224">
        <f>IF(OR(D224="",E224=""),"",NETWORKDAYS(D224,E224,Holidays!$A$2:$A$200)-IF(F224="Yes",0.5,0))</f>
      </c>
    </row>
    <row r="225" spans="3:8" x14ac:dyDescent="0.25">
      <c r="D225" s="2"/>
      <c r="E225" s="2"/>
      <c r="G225">
        <f>IF(OR(D225="",E225=""),"",NETWORKDAYS(D225,E225,Holidays!$A$2:$A$200)-IF(F225="Yes",0.5,0))</f>
      </c>
    </row>
    <row r="226" spans="3:8" x14ac:dyDescent="0.25">
      <c r="D226" s="2"/>
      <c r="E226" s="2"/>
      <c r="G226">
        <f>IF(OR(D226="",E226=""),"",NETWORKDAYS(D226,E226,Holidays!$A$2:$A$200)-IF(F226="Yes",0.5,0))</f>
      </c>
    </row>
    <row r="227" spans="3:8" x14ac:dyDescent="0.25">
      <c r="D227" s="2"/>
      <c r="E227" s="2"/>
      <c r="G227">
        <f>IF(OR(D227="",E227=""),"",NETWORKDAYS(D227,E227,Holidays!$A$2:$A$200)-IF(F227="Yes",0.5,0))</f>
      </c>
    </row>
    <row r="228" spans="3:8" x14ac:dyDescent="0.25">
      <c r="D228" s="2"/>
      <c r="E228" s="2"/>
      <c r="G228">
        <f>IF(OR(D228="",E228=""),"",NETWORKDAYS(D228,E228,Holidays!$A$2:$A$200)-IF(F228="Yes",0.5,0))</f>
      </c>
    </row>
    <row r="229" spans="3:8" x14ac:dyDescent="0.25">
      <c r="D229" s="2"/>
      <c r="E229" s="2"/>
      <c r="G229">
        <f>IF(OR(D229="",E229=""),"",NETWORKDAYS(D229,E229,Holidays!$A$2:$A$200)-IF(F229="Yes",0.5,0))</f>
      </c>
    </row>
    <row r="230" spans="3:8" x14ac:dyDescent="0.25">
      <c r="D230" s="2"/>
      <c r="E230" s="2"/>
      <c r="G230">
        <f>IF(OR(D230="",E230=""),"",NETWORKDAYS(D230,E230,Holidays!$A$2:$A$200)-IF(F230="Yes",0.5,0))</f>
      </c>
    </row>
    <row r="231" spans="3:8" x14ac:dyDescent="0.25">
      <c r="D231" s="2"/>
      <c r="E231" s="2"/>
      <c r="G231">
        <f>IF(OR(D231="",E231=""),"",NETWORKDAYS(D231,E231,Holidays!$A$2:$A$200)-IF(F231="Yes",0.5,0))</f>
      </c>
    </row>
    <row r="232" spans="3:8" x14ac:dyDescent="0.25">
      <c r="D232" s="2"/>
      <c r="E232" s="2"/>
      <c r="G232">
        <f>IF(OR(D232="",E232=""),"",NETWORKDAYS(D232,E232,Holidays!$A$2:$A$200)-IF(F232="Yes",0.5,0))</f>
      </c>
    </row>
    <row r="233" spans="3:8" x14ac:dyDescent="0.25">
      <c r="D233" s="2"/>
      <c r="E233" s="2"/>
      <c r="G233">
        <f>IF(OR(D233="",E233=""),"",NETWORKDAYS(D233,E233,Holidays!$A$2:$A$200)-IF(F233="Yes",0.5,0))</f>
      </c>
    </row>
    <row r="234" spans="3:8" x14ac:dyDescent="0.25">
      <c r="D234" s="2"/>
      <c r="E234" s="2"/>
      <c r="G234">
        <f>IF(OR(D234="",E234=""),"",NETWORKDAYS(D234,E234,Holidays!$A$2:$A$200)-IF(F234="Yes",0.5,0))</f>
      </c>
    </row>
    <row r="235" spans="3:8" x14ac:dyDescent="0.25">
      <c r="D235" s="2"/>
      <c r="E235" s="2"/>
      <c r="G235">
        <f>IF(OR(D235="",E235=""),"",NETWORKDAYS(D235,E235,Holidays!$A$2:$A$200)-IF(F235="Yes",0.5,0))</f>
      </c>
    </row>
    <row r="236" spans="3:8" x14ac:dyDescent="0.25">
      <c r="D236" s="2"/>
      <c r="E236" s="2"/>
      <c r="G236">
        <f>IF(OR(D236="",E236=""),"",NETWORKDAYS(D236,E236,Holidays!$A$2:$A$200)-IF(F236="Yes",0.5,0))</f>
      </c>
    </row>
    <row r="237" spans="3:8" x14ac:dyDescent="0.25">
      <c r="D237" s="2"/>
      <c r="E237" s="2"/>
      <c r="G237">
        <f>IF(OR(D237="",E237=""),"",NETWORKDAYS(D237,E237,Holidays!$A$2:$A$200)-IF(F237="Yes",0.5,0))</f>
      </c>
    </row>
    <row r="238" spans="3:8" x14ac:dyDescent="0.25">
      <c r="D238" s="2"/>
      <c r="E238" s="2"/>
      <c r="G238">
        <f>IF(OR(D238="",E238=""),"",NETWORKDAYS(D238,E238,Holidays!$A$2:$A$200)-IF(F238="Yes",0.5,0))</f>
      </c>
    </row>
    <row r="239" spans="3:8" x14ac:dyDescent="0.25">
      <c r="D239" s="2"/>
      <c r="E239" s="2"/>
      <c r="G239">
        <f>IF(OR(D239="",E239=""),"",NETWORKDAYS(D239,E239,Holidays!$A$2:$A$200)-IF(F239="Yes",0.5,0))</f>
      </c>
    </row>
    <row r="240" spans="3:8" x14ac:dyDescent="0.25">
      <c r="D240" s="2"/>
      <c r="E240" s="2"/>
      <c r="G240">
        <f>IF(OR(D240="",E240=""),"",NETWORKDAYS(D240,E240,Holidays!$A$2:$A$200)-IF(F240="Yes",0.5,0))</f>
      </c>
    </row>
    <row r="241" spans="3:8" x14ac:dyDescent="0.25">
      <c r="D241" s="2"/>
      <c r="E241" s="2"/>
      <c r="G241">
        <f>IF(OR(D241="",E241=""),"",NETWORKDAYS(D241,E241,Holidays!$A$2:$A$200)-IF(F241="Yes",0.5,0))</f>
      </c>
    </row>
    <row r="242" spans="3:8" x14ac:dyDescent="0.25">
      <c r="D242" s="2"/>
      <c r="E242" s="2"/>
      <c r="G242">
        <f>IF(OR(D242="",E242=""),"",NETWORKDAYS(D242,E242,Holidays!$A$2:$A$200)-IF(F242="Yes",0.5,0))</f>
      </c>
    </row>
    <row r="243" spans="3:8" x14ac:dyDescent="0.25">
      <c r="D243" s="2"/>
      <c r="E243" s="2"/>
      <c r="G243">
        <f>IF(OR(D243="",E243=""),"",NETWORKDAYS(D243,E243,Holidays!$A$2:$A$200)-IF(F243="Yes",0.5,0))</f>
      </c>
    </row>
    <row r="244" spans="3:8" x14ac:dyDescent="0.25">
      <c r="D244" s="2"/>
      <c r="E244" s="2"/>
      <c r="G244">
        <f>IF(OR(D244="",E244=""),"",NETWORKDAYS(D244,E244,Holidays!$A$2:$A$200)-IF(F244="Yes",0.5,0))</f>
      </c>
    </row>
    <row r="245" spans="3:8" x14ac:dyDescent="0.25">
      <c r="D245" s="2"/>
      <c r="E245" s="2"/>
      <c r="G245">
        <f>IF(OR(D245="",E245=""),"",NETWORKDAYS(D245,E245,Holidays!$A$2:$A$200)-IF(F245="Yes",0.5,0))</f>
      </c>
    </row>
    <row r="246" spans="3:8" x14ac:dyDescent="0.25">
      <c r="D246" s="2"/>
      <c r="E246" s="2"/>
      <c r="G246">
        <f>IF(OR(D246="",E246=""),"",NETWORKDAYS(D246,E246,Holidays!$A$2:$A$200)-IF(F246="Yes",0.5,0))</f>
      </c>
    </row>
    <row r="247" spans="3:8" x14ac:dyDescent="0.25">
      <c r="D247" s="2"/>
      <c r="E247" s="2"/>
      <c r="G247">
        <f>IF(OR(D247="",E247=""),"",NETWORKDAYS(D247,E247,Holidays!$A$2:$A$200)-IF(F247="Yes",0.5,0))</f>
      </c>
    </row>
    <row r="248" spans="3:8" x14ac:dyDescent="0.25">
      <c r="D248" s="2"/>
      <c r="E248" s="2"/>
      <c r="G248">
        <f>IF(OR(D248="",E248=""),"",NETWORKDAYS(D248,E248,Holidays!$A$2:$A$200)-IF(F248="Yes",0.5,0))</f>
      </c>
    </row>
    <row r="249" spans="3:8" x14ac:dyDescent="0.25">
      <c r="D249" s="2"/>
      <c r="E249" s="2"/>
      <c r="G249">
        <f>IF(OR(D249="",E249=""),"",NETWORKDAYS(D249,E249,Holidays!$A$2:$A$200)-IF(F249="Yes",0.5,0))</f>
      </c>
    </row>
    <row r="250" spans="3:8" x14ac:dyDescent="0.25">
      <c r="D250" s="2"/>
      <c r="E250" s="2"/>
      <c r="G250">
        <f>IF(OR(D250="",E250=""),"",NETWORKDAYS(D250,E250,Holidays!$A$2:$A$200)-IF(F250="Yes",0.5,0))</f>
      </c>
    </row>
    <row r="251" spans="3:8" x14ac:dyDescent="0.25">
      <c r="D251" s="2"/>
      <c r="E251" s="2"/>
      <c r="G251">
        <f>IF(OR(D251="",E251=""),"",NETWORKDAYS(D251,E251,Holidays!$A$2:$A$200)-IF(F251="Yes",0.5,0))</f>
      </c>
    </row>
    <row r="252" spans="3:8" x14ac:dyDescent="0.25">
      <c r="D252" s="2"/>
      <c r="E252" s="2"/>
      <c r="G252">
        <f>IF(OR(D252="",E252=""),"",NETWORKDAYS(D252,E252,Holidays!$A$2:$A$200)-IF(F252="Yes",0.5,0))</f>
      </c>
    </row>
    <row r="253" spans="3:8" x14ac:dyDescent="0.25">
      <c r="D253" s="2"/>
      <c r="E253" s="2"/>
      <c r="G253">
        <f>IF(OR(D253="",E253=""),"",NETWORKDAYS(D253,E253,Holidays!$A$2:$A$200)-IF(F253="Yes",0.5,0))</f>
      </c>
    </row>
    <row r="254" spans="3:8" x14ac:dyDescent="0.25">
      <c r="D254" s="2"/>
      <c r="E254" s="2"/>
      <c r="G254">
        <f>IF(OR(D254="",E254=""),"",NETWORKDAYS(D254,E254,Holidays!$A$2:$A$200)-IF(F254="Yes",0.5,0))</f>
      </c>
    </row>
    <row r="255" spans="3:8" x14ac:dyDescent="0.25">
      <c r="D255" s="2"/>
      <c r="E255" s="2"/>
      <c r="G255">
        <f>IF(OR(D255="",E255=""),"",NETWORKDAYS(D255,E255,Holidays!$A$2:$A$200)-IF(F255="Yes",0.5,0))</f>
      </c>
    </row>
    <row r="256" spans="3:8" x14ac:dyDescent="0.25">
      <c r="D256" s="2"/>
      <c r="E256" s="2"/>
      <c r="G256">
        <f>IF(OR(D256="",E256=""),"",NETWORKDAYS(D256,E256,Holidays!$A$2:$A$200)-IF(F256="Yes",0.5,0))</f>
      </c>
    </row>
    <row r="257" spans="3:8" x14ac:dyDescent="0.25">
      <c r="D257" s="2"/>
      <c r="E257" s="2"/>
      <c r="G257">
        <f>IF(OR(D257="",E257=""),"",NETWORKDAYS(D257,E257,Holidays!$A$2:$A$200)-IF(F257="Yes",0.5,0))</f>
      </c>
    </row>
    <row r="258" spans="3:8" x14ac:dyDescent="0.25">
      <c r="D258" s="2"/>
      <c r="E258" s="2"/>
      <c r="G258">
        <f>IF(OR(D258="",E258=""),"",NETWORKDAYS(D258,E258,Holidays!$A$2:$A$200)-IF(F258="Yes",0.5,0))</f>
      </c>
    </row>
    <row r="259" spans="3:8" x14ac:dyDescent="0.25">
      <c r="D259" s="2"/>
      <c r="E259" s="2"/>
      <c r="G259">
        <f>IF(OR(D259="",E259=""),"",NETWORKDAYS(D259,E259,Holidays!$A$2:$A$200)-IF(F259="Yes",0.5,0))</f>
      </c>
    </row>
    <row r="260" spans="3:8" x14ac:dyDescent="0.25">
      <c r="D260" s="2"/>
      <c r="E260" s="2"/>
      <c r="G260">
        <f>IF(OR(D260="",E260=""),"",NETWORKDAYS(D260,E260,Holidays!$A$2:$A$200)-IF(F260="Yes",0.5,0))</f>
      </c>
    </row>
    <row r="261" spans="3:8" x14ac:dyDescent="0.25">
      <c r="D261" s="2"/>
      <c r="E261" s="2"/>
      <c r="G261">
        <f>IF(OR(D261="",E261=""),"",NETWORKDAYS(D261,E261,Holidays!$A$2:$A$200)-IF(F261="Yes",0.5,0))</f>
      </c>
    </row>
    <row r="262" spans="3:8" x14ac:dyDescent="0.25">
      <c r="D262" s="2"/>
      <c r="E262" s="2"/>
      <c r="G262">
        <f>IF(OR(D262="",E262=""),"",NETWORKDAYS(D262,E262,Holidays!$A$2:$A$200)-IF(F262="Yes",0.5,0))</f>
      </c>
    </row>
    <row r="263" spans="3:8" x14ac:dyDescent="0.25">
      <c r="D263" s="2"/>
      <c r="E263" s="2"/>
      <c r="G263">
        <f>IF(OR(D263="",E263=""),"",NETWORKDAYS(D263,E263,Holidays!$A$2:$A$200)-IF(F263="Yes",0.5,0))</f>
      </c>
    </row>
    <row r="264" spans="3:8" x14ac:dyDescent="0.25">
      <c r="D264" s="2"/>
      <c r="E264" s="2"/>
      <c r="G264">
        <f>IF(OR(D264="",E264=""),"",NETWORKDAYS(D264,E264,Holidays!$A$2:$A$200)-IF(F264="Yes",0.5,0))</f>
      </c>
    </row>
    <row r="265" spans="3:8" x14ac:dyDescent="0.25">
      <c r="D265" s="2"/>
      <c r="E265" s="2"/>
      <c r="G265">
        <f>IF(OR(D265="",E265=""),"",NETWORKDAYS(D265,E265,Holidays!$A$2:$A$200)-IF(F265="Yes",0.5,0))</f>
      </c>
    </row>
    <row r="266" spans="3:8" x14ac:dyDescent="0.25">
      <c r="D266" s="2"/>
      <c r="E266" s="2"/>
      <c r="G266">
        <f>IF(OR(D266="",E266=""),"",NETWORKDAYS(D266,E266,Holidays!$A$2:$A$200)-IF(F266="Yes",0.5,0))</f>
      </c>
    </row>
    <row r="267" spans="3:8" x14ac:dyDescent="0.25">
      <c r="D267" s="2"/>
      <c r="E267" s="2"/>
      <c r="G267">
        <f>IF(OR(D267="",E267=""),"",NETWORKDAYS(D267,E267,Holidays!$A$2:$A$200)-IF(F267="Yes",0.5,0))</f>
      </c>
    </row>
    <row r="268" spans="3:8" x14ac:dyDescent="0.25">
      <c r="D268" s="2"/>
      <c r="E268" s="2"/>
      <c r="G268">
        <f>IF(OR(D268="",E268=""),"",NETWORKDAYS(D268,E268,Holidays!$A$2:$A$200)-IF(F268="Yes",0.5,0))</f>
      </c>
    </row>
    <row r="269" spans="3:8" x14ac:dyDescent="0.25">
      <c r="D269" s="2"/>
      <c r="E269" s="2"/>
      <c r="G269">
        <f>IF(OR(D269="",E269=""),"",NETWORKDAYS(D269,E269,Holidays!$A$2:$A$200)-IF(F269="Yes",0.5,0))</f>
      </c>
    </row>
    <row r="270" spans="3:8" x14ac:dyDescent="0.25">
      <c r="D270" s="2"/>
      <c r="E270" s="2"/>
      <c r="G270">
        <f>IF(OR(D270="",E270=""),"",NETWORKDAYS(D270,E270,Holidays!$A$2:$A$200)-IF(F270="Yes",0.5,0))</f>
      </c>
    </row>
    <row r="271" spans="3:8" x14ac:dyDescent="0.25">
      <c r="D271" s="2"/>
      <c r="E271" s="2"/>
      <c r="G271">
        <f>IF(OR(D271="",E271=""),"",NETWORKDAYS(D271,E271,Holidays!$A$2:$A$200)-IF(F271="Yes",0.5,0))</f>
      </c>
    </row>
    <row r="272" spans="3:8" x14ac:dyDescent="0.25">
      <c r="D272" s="2"/>
      <c r="E272" s="2"/>
      <c r="G272">
        <f>IF(OR(D272="",E272=""),"",NETWORKDAYS(D272,E272,Holidays!$A$2:$A$200)-IF(F272="Yes",0.5,0))</f>
      </c>
    </row>
    <row r="273" spans="3:8" x14ac:dyDescent="0.25">
      <c r="D273" s="2"/>
      <c r="E273" s="2"/>
      <c r="G273">
        <f>IF(OR(D273="",E273=""),"",NETWORKDAYS(D273,E273,Holidays!$A$2:$A$200)-IF(F273="Yes",0.5,0))</f>
      </c>
    </row>
    <row r="274" spans="3:8" x14ac:dyDescent="0.25">
      <c r="D274" s="2"/>
      <c r="E274" s="2"/>
      <c r="G274">
        <f>IF(OR(D274="",E274=""),"",NETWORKDAYS(D274,E274,Holidays!$A$2:$A$200)-IF(F274="Yes",0.5,0))</f>
      </c>
    </row>
    <row r="275" spans="3:8" x14ac:dyDescent="0.25">
      <c r="D275" s="2"/>
      <c r="E275" s="2"/>
      <c r="G275">
        <f>IF(OR(D275="",E275=""),"",NETWORKDAYS(D275,E275,Holidays!$A$2:$A$200)-IF(F275="Yes",0.5,0))</f>
      </c>
    </row>
    <row r="276" spans="3:8" x14ac:dyDescent="0.25">
      <c r="D276" s="2"/>
      <c r="E276" s="2"/>
      <c r="G276">
        <f>IF(OR(D276="",E276=""),"",NETWORKDAYS(D276,E276,Holidays!$A$2:$A$200)-IF(F276="Yes",0.5,0))</f>
      </c>
    </row>
    <row r="277" spans="3:8" x14ac:dyDescent="0.25">
      <c r="D277" s="2"/>
      <c r="E277" s="2"/>
      <c r="G277">
        <f>IF(OR(D277="",E277=""),"",NETWORKDAYS(D277,E277,Holidays!$A$2:$A$200)-IF(F277="Yes",0.5,0))</f>
      </c>
    </row>
    <row r="278" spans="3:8" x14ac:dyDescent="0.25">
      <c r="D278" s="2"/>
      <c r="E278" s="2"/>
      <c r="G278">
        <f>IF(OR(D278="",E278=""),"",NETWORKDAYS(D278,E278,Holidays!$A$2:$A$200)-IF(F278="Yes",0.5,0))</f>
      </c>
    </row>
    <row r="279" spans="3:8" x14ac:dyDescent="0.25">
      <c r="D279" s="2"/>
      <c r="E279" s="2"/>
      <c r="G279">
        <f>IF(OR(D279="",E279=""),"",NETWORKDAYS(D279,E279,Holidays!$A$2:$A$200)-IF(F279="Yes",0.5,0))</f>
      </c>
    </row>
    <row r="280" spans="3:8" x14ac:dyDescent="0.25">
      <c r="D280" s="2"/>
      <c r="E280" s="2"/>
      <c r="G280">
        <f>IF(OR(D280="",E280=""),"",NETWORKDAYS(D280,E280,Holidays!$A$2:$A$200)-IF(F280="Yes",0.5,0))</f>
      </c>
    </row>
    <row r="281" spans="3:8" x14ac:dyDescent="0.25">
      <c r="D281" s="2"/>
      <c r="E281" s="2"/>
      <c r="G281">
        <f>IF(OR(D281="",E281=""),"",NETWORKDAYS(D281,E281,Holidays!$A$2:$A$200)-IF(F281="Yes",0.5,0))</f>
      </c>
    </row>
    <row r="282" spans="3:8" x14ac:dyDescent="0.25">
      <c r="D282" s="2"/>
      <c r="E282" s="2"/>
      <c r="G282">
        <f>IF(OR(D282="",E282=""),"",NETWORKDAYS(D282,E282,Holidays!$A$2:$A$200)-IF(F282="Yes",0.5,0))</f>
      </c>
    </row>
    <row r="283" spans="3:8" x14ac:dyDescent="0.25">
      <c r="D283" s="2"/>
      <c r="E283" s="2"/>
      <c r="G283">
        <f>IF(OR(D283="",E283=""),"",NETWORKDAYS(D283,E283,Holidays!$A$2:$A$200)-IF(F283="Yes",0.5,0))</f>
      </c>
    </row>
    <row r="284" spans="3:8" x14ac:dyDescent="0.25">
      <c r="D284" s="2"/>
      <c r="E284" s="2"/>
      <c r="G284">
        <f>IF(OR(D284="",E284=""),"",NETWORKDAYS(D284,E284,Holidays!$A$2:$A$200)-IF(F284="Yes",0.5,0))</f>
      </c>
    </row>
    <row r="285" spans="3:8" x14ac:dyDescent="0.25">
      <c r="D285" s="2"/>
      <c r="E285" s="2"/>
      <c r="G285">
        <f>IF(OR(D285="",E285=""),"",NETWORKDAYS(D285,E285,Holidays!$A$2:$A$200)-IF(F285="Yes",0.5,0))</f>
      </c>
    </row>
    <row r="286" spans="3:8" x14ac:dyDescent="0.25">
      <c r="D286" s="2"/>
      <c r="E286" s="2"/>
      <c r="G286">
        <f>IF(OR(D286="",E286=""),"",NETWORKDAYS(D286,E286,Holidays!$A$2:$A$200)-IF(F286="Yes",0.5,0))</f>
      </c>
    </row>
    <row r="287" spans="3:8" x14ac:dyDescent="0.25">
      <c r="D287" s="2"/>
      <c r="E287" s="2"/>
      <c r="G287">
        <f>IF(OR(D287="",E287=""),"",NETWORKDAYS(D287,E287,Holidays!$A$2:$A$200)-IF(F287="Yes",0.5,0))</f>
      </c>
    </row>
    <row r="288" spans="3:8" x14ac:dyDescent="0.25">
      <c r="D288" s="2"/>
      <c r="E288" s="2"/>
      <c r="G288">
        <f>IF(OR(D288="",E288=""),"",NETWORKDAYS(D288,E288,Holidays!$A$2:$A$200)-IF(F288="Yes",0.5,0))</f>
      </c>
    </row>
    <row r="289" spans="3:8" x14ac:dyDescent="0.25">
      <c r="D289" s="2"/>
      <c r="E289" s="2"/>
      <c r="G289">
        <f>IF(OR(D289="",E289=""),"",NETWORKDAYS(D289,E289,Holidays!$A$2:$A$200)-IF(F289="Yes",0.5,0))</f>
      </c>
    </row>
    <row r="290" spans="3:8" x14ac:dyDescent="0.25">
      <c r="D290" s="2"/>
      <c r="E290" s="2"/>
      <c r="G290">
        <f>IF(OR(D290="",E290=""),"",NETWORKDAYS(D290,E290,Holidays!$A$2:$A$200)-IF(F290="Yes",0.5,0))</f>
      </c>
    </row>
    <row r="291" spans="3:8" x14ac:dyDescent="0.25">
      <c r="D291" s="2"/>
      <c r="E291" s="2"/>
      <c r="G291">
        <f>IF(OR(D291="",E291=""),"",NETWORKDAYS(D291,E291,Holidays!$A$2:$A$200)-IF(F291="Yes",0.5,0))</f>
      </c>
    </row>
    <row r="292" spans="3:8" x14ac:dyDescent="0.25">
      <c r="D292" s="2"/>
      <c r="E292" s="2"/>
      <c r="G292">
        <f>IF(OR(D292="",E292=""),"",NETWORKDAYS(D292,E292,Holidays!$A$2:$A$200)-IF(F292="Yes",0.5,0))</f>
      </c>
    </row>
    <row r="293" spans="3:8" x14ac:dyDescent="0.25">
      <c r="D293" s="2"/>
      <c r="E293" s="2"/>
      <c r="G293">
        <f>IF(OR(D293="",E293=""),"",NETWORKDAYS(D293,E293,Holidays!$A$2:$A$200)-IF(F293="Yes",0.5,0))</f>
      </c>
    </row>
    <row r="294" spans="3:8" x14ac:dyDescent="0.25">
      <c r="D294" s="2"/>
      <c r="E294" s="2"/>
      <c r="G294">
        <f>IF(OR(D294="",E294=""),"",NETWORKDAYS(D294,E294,Holidays!$A$2:$A$200)-IF(F294="Yes",0.5,0))</f>
      </c>
    </row>
    <row r="295" spans="3:8" x14ac:dyDescent="0.25">
      <c r="D295" s="2"/>
      <c r="E295" s="2"/>
      <c r="G295">
        <f>IF(OR(D295="",E295=""),"",NETWORKDAYS(D295,E295,Holidays!$A$2:$A$200)-IF(F295="Yes",0.5,0))</f>
      </c>
    </row>
    <row r="296" spans="3:8" x14ac:dyDescent="0.25">
      <c r="D296" s="2"/>
      <c r="E296" s="2"/>
      <c r="G296">
        <f>IF(OR(D296="",E296=""),"",NETWORKDAYS(D296,E296,Holidays!$A$2:$A$200)-IF(F296="Yes",0.5,0))</f>
      </c>
    </row>
    <row r="297" spans="3:8" x14ac:dyDescent="0.25">
      <c r="D297" s="2"/>
      <c r="E297" s="2"/>
      <c r="G297">
        <f>IF(OR(D297="",E297=""),"",NETWORKDAYS(D297,E297,Holidays!$A$2:$A$200)-IF(F297="Yes",0.5,0))</f>
      </c>
    </row>
    <row r="298" spans="3:8" x14ac:dyDescent="0.25">
      <c r="D298" s="2"/>
      <c r="E298" s="2"/>
      <c r="G298">
        <f>IF(OR(D298="",E298=""),"",NETWORKDAYS(D298,E298,Holidays!$A$2:$A$200)-IF(F298="Yes",0.5,0))</f>
      </c>
    </row>
    <row r="299" spans="3:8" x14ac:dyDescent="0.25">
      <c r="D299" s="2"/>
      <c r="E299" s="2"/>
      <c r="G299">
        <f>IF(OR(D299="",E299=""),"",NETWORKDAYS(D299,E299,Holidays!$A$2:$A$200)-IF(F299="Yes",0.5,0))</f>
      </c>
    </row>
    <row r="300" spans="3:8" x14ac:dyDescent="0.25">
      <c r="D300" s="2"/>
      <c r="E300" s="2"/>
      <c r="G300">
        <f>IF(OR(D300="",E300=""),"",NETWORKDAYS(D300,E300,Holidays!$A$2:$A$200)-IF(F300="Yes",0.5,0))</f>
      </c>
    </row>
  </sheetData>
  <dataValidations count="6">
    <dataValidation type="list" allowBlank="1" sqref="C10:C300">
      <formula1>Lists!$A$2:$A$5</formula1>
    </dataValidation>
    <dataValidation type="list" allowBlank="1" sqref="C2:C300">
      <formula1>Lists!$A$2:$A$5</formula1>
    </dataValidation>
    <dataValidation type="list" allowBlank="1" sqref="F10:F300">
      <formula1>Lists!$C$2:$C$3</formula1>
    </dataValidation>
    <dataValidation type="list" allowBlank="1" sqref="F2:F300">
      <formula1>Lists!$C$2:$C$3</formula1>
    </dataValidation>
    <dataValidation type="list" allowBlank="1" sqref="H10:H300">
      <formula1>Lists!$B$2:$B$4</formula1>
    </dataValidation>
    <dataValidation type="list" allowBlank="1" sqref="H2:H300">
      <formula1>Lists!$B$2:$B$4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8" customWidth="1"/>
    <col min="3" max="3" width="14" customWidth="1"/>
    <col min="4" max="5" width="10" customWidth="1"/>
    <col min="6" max="7" width="12" customWidth="1"/>
  </cols>
  <sheetData>
    <row r="1" spans="1:7" s="1" customFormat="1" x14ac:dyDescent="0.25">
      <c r="A1" s="1" t="s">
        <v>0</v>
      </c>
      <c r="B1" s="1" t="s">
        <v>24</v>
      </c>
      <c r="C1" s="1" t="s">
        <v>25</v>
      </c>
      <c r="D1" s="1" t="s">
        <v>26</v>
      </c>
      <c r="E1" s="1" t="s">
        <v>20</v>
      </c>
      <c r="F1" s="1" t="s">
        <v>27</v>
      </c>
      <c r="G1" s="1" t="s">
        <v>28</v>
      </c>
    </row>
    <row r="2" spans="1:7" x14ac:dyDescent="0.25">
      <c r="A2" t="s">
        <v>9</v>
      </c>
      <c r="B2">
        <v>25</v>
      </c>
      <c r="C2">
        <v>2</v>
      </c>
      <c r="D2">
        <f>IF($A2="","",SUMIFS('PTO log'!$G:$G,'PTO log'!$A:$A,$A2,'PTO log'!$C:$C,"PTO",'PTO log'!$H:$H,"Approved",'PTO log'!$D:$D,"&gt;="&amp;Settings!$B$2,'PTO log'!$D:$D,"&lt;"&amp;EDATE(Settings!$B$2,12)))</f>
      </c>
      <c r="E2">
        <f>IF($A2="","",SUMIFS('PTO log'!$G:$G,'PTO log'!$A:$A,$A2,'PTO log'!$C:$C,"PTO",'PTO log'!$H:$H,"Pending",'PTO log'!$D:$D,"&gt;="&amp;Settings!$B$2,'PTO log'!$D:$D,"&lt;"&amp;EDATE(Settings!$B$2,12)))</f>
      </c>
      <c r="F2">
        <f>IF($A2="","",B2+C2-D2)</f>
      </c>
      <c r="G2">
        <f>IF($A2="","",SUMIFS('PTO log'!$G:$G,'PTO log'!$A:$A,$A2,'PTO log'!$C:$C,"Sick leave",'PTO log'!$H:$H,"Approved",'PTO log'!$D:$D,"&gt;="&amp;Settings!$B$2,'PTO log'!$D:$D,"&lt;"&amp;EDATE(Settings!$B$2,12)))</f>
      </c>
    </row>
    <row r="3" spans="1:7" x14ac:dyDescent="0.25">
      <c r="A3" t="s">
        <v>15</v>
      </c>
      <c r="B3">
        <v>25</v>
      </c>
      <c r="C3">
        <v>0</v>
      </c>
      <c r="D3">
        <f>IF($A3="","",SUMIFS('PTO log'!$G:$G,'PTO log'!$A:$A,$A3,'PTO log'!$C:$C,"PTO",'PTO log'!$H:$H,"Approved",'PTO log'!$D:$D,"&gt;="&amp;Settings!$B$2,'PTO log'!$D:$D,"&lt;"&amp;EDATE(Settings!$B$2,12)))</f>
      </c>
      <c r="E3">
        <f>IF($A3="","",SUMIFS('PTO log'!$G:$G,'PTO log'!$A:$A,$A3,'PTO log'!$C:$C,"PTO",'PTO log'!$H:$H,"Pending",'PTO log'!$D:$D,"&gt;="&amp;Settings!$B$2,'PTO log'!$D:$D,"&lt;"&amp;EDATE(Settings!$B$2,12)))</f>
      </c>
      <c r="F3">
        <f>IF($A3="","",B3+C3-D3)</f>
      </c>
      <c r="G3">
        <f>IF($A3="","",SUMIFS('PTO log'!$G:$G,'PTO log'!$A:$A,$A3,'PTO log'!$C:$C,"Sick leave",'PTO log'!$H:$H,"Approved",'PTO log'!$D:$D,"&gt;="&amp;Settings!$B$2,'PTO log'!$D:$D,"&lt;"&amp;EDATE(Settings!$B$2,12)))</f>
      </c>
    </row>
    <row r="4" spans="1:7" x14ac:dyDescent="0.25">
      <c r="A4" t="s">
        <v>19</v>
      </c>
      <c r="B4">
        <v>20</v>
      </c>
      <c r="C4">
        <v>0</v>
      </c>
      <c r="D4">
        <f>IF($A4="","",SUMIFS('PTO log'!$G:$G,'PTO log'!$A:$A,$A4,'PTO log'!$C:$C,"PTO",'PTO log'!$H:$H,"Approved",'PTO log'!$D:$D,"&gt;="&amp;Settings!$B$2,'PTO log'!$D:$D,"&lt;"&amp;EDATE(Settings!$B$2,12)))</f>
      </c>
      <c r="E4">
        <f>IF($A4="","",SUMIFS('PTO log'!$G:$G,'PTO log'!$A:$A,$A4,'PTO log'!$C:$C,"PTO",'PTO log'!$H:$H,"Pending",'PTO log'!$D:$D,"&gt;="&amp;Settings!$B$2,'PTO log'!$D:$D,"&lt;"&amp;EDATE(Settings!$B$2,12)))</f>
      </c>
      <c r="F4">
        <f>IF($A4="","",B4+C4-D4)</f>
      </c>
      <c r="G4">
        <f>IF($A4="","",SUMIFS('PTO log'!$G:$G,'PTO log'!$A:$A,$A4,'PTO log'!$C:$C,"Sick leave",'PTO log'!$H:$H,"Approved",'PTO log'!$D:$D,"&gt;="&amp;Settings!$B$2,'PTO log'!$D:$D,"&lt;"&amp;EDATE(Settings!$B$2,12)))</f>
      </c>
    </row>
    <row r="5" spans="4:7" x14ac:dyDescent="0.25">
      <c r="D5">
        <f>IF($A5="","",SUMIFS('PTO log'!$G:$G,'PTO log'!$A:$A,$A5,'PTO log'!$C:$C,"PTO",'PTO log'!$H:$H,"Approved",'PTO log'!$D:$D,"&gt;="&amp;Settings!$B$2,'PTO log'!$D:$D,"&lt;"&amp;EDATE(Settings!$B$2,12)))</f>
      </c>
      <c r="E5">
        <f>IF($A5="","",SUMIFS('PTO log'!$G:$G,'PTO log'!$A:$A,$A5,'PTO log'!$C:$C,"PTO",'PTO log'!$H:$H,"Pending",'PTO log'!$D:$D,"&gt;="&amp;Settings!$B$2,'PTO log'!$D:$D,"&lt;"&amp;EDATE(Settings!$B$2,12)))</f>
      </c>
      <c r="F5">
        <f>IF($A5="","",B5+C5-D5)</f>
      </c>
      <c r="G5">
        <f>IF($A5="","",SUMIFS('PTO log'!$G:$G,'PTO log'!$A:$A,$A5,'PTO log'!$C:$C,"Sick leave",'PTO log'!$H:$H,"Approved",'PTO log'!$D:$D,"&gt;="&amp;Settings!$B$2,'PTO log'!$D:$D,"&lt;"&amp;EDATE(Settings!$B$2,12)))</f>
      </c>
    </row>
    <row r="6" spans="4:7" x14ac:dyDescent="0.25">
      <c r="D6">
        <f>IF($A6="","",SUMIFS('PTO log'!$G:$G,'PTO log'!$A:$A,$A6,'PTO log'!$C:$C,"PTO",'PTO log'!$H:$H,"Approved",'PTO log'!$D:$D,"&gt;="&amp;Settings!$B$2,'PTO log'!$D:$D,"&lt;"&amp;EDATE(Settings!$B$2,12)))</f>
      </c>
      <c r="E6">
        <f>IF($A6="","",SUMIFS('PTO log'!$G:$G,'PTO log'!$A:$A,$A6,'PTO log'!$C:$C,"PTO",'PTO log'!$H:$H,"Pending",'PTO log'!$D:$D,"&gt;="&amp;Settings!$B$2,'PTO log'!$D:$D,"&lt;"&amp;EDATE(Settings!$B$2,12)))</f>
      </c>
      <c r="F6">
        <f>IF($A6="","",B6+C6-D6)</f>
      </c>
      <c r="G6">
        <f>IF($A6="","",SUMIFS('PTO log'!$G:$G,'PTO log'!$A:$A,$A6,'PTO log'!$C:$C,"Sick leave",'PTO log'!$H:$H,"Approved",'PTO log'!$D:$D,"&gt;="&amp;Settings!$B$2,'PTO log'!$D:$D,"&lt;"&amp;EDATE(Settings!$B$2,12)))</f>
      </c>
    </row>
    <row r="7" spans="4:7" x14ac:dyDescent="0.25">
      <c r="D7">
        <f>IF($A7="","",SUMIFS('PTO log'!$G:$G,'PTO log'!$A:$A,$A7,'PTO log'!$C:$C,"PTO",'PTO log'!$H:$H,"Approved",'PTO log'!$D:$D,"&gt;="&amp;Settings!$B$2,'PTO log'!$D:$D,"&lt;"&amp;EDATE(Settings!$B$2,12)))</f>
      </c>
      <c r="E7">
        <f>IF($A7="","",SUMIFS('PTO log'!$G:$G,'PTO log'!$A:$A,$A7,'PTO log'!$C:$C,"PTO",'PTO log'!$H:$H,"Pending",'PTO log'!$D:$D,"&gt;="&amp;Settings!$B$2,'PTO log'!$D:$D,"&lt;"&amp;EDATE(Settings!$B$2,12)))</f>
      </c>
      <c r="F7">
        <f>IF($A7="","",B7+C7-D7)</f>
      </c>
      <c r="G7">
        <f>IF($A7="","",SUMIFS('PTO log'!$G:$G,'PTO log'!$A:$A,$A7,'PTO log'!$C:$C,"Sick leave",'PTO log'!$H:$H,"Approved",'PTO log'!$D:$D,"&gt;="&amp;Settings!$B$2,'PTO log'!$D:$D,"&lt;"&amp;EDATE(Settings!$B$2,12)))</f>
      </c>
    </row>
    <row r="8" spans="4:7" x14ac:dyDescent="0.25">
      <c r="D8">
        <f>IF($A8="","",SUMIFS('PTO log'!$G:$G,'PTO log'!$A:$A,$A8,'PTO log'!$C:$C,"PTO",'PTO log'!$H:$H,"Approved",'PTO log'!$D:$D,"&gt;="&amp;Settings!$B$2,'PTO log'!$D:$D,"&lt;"&amp;EDATE(Settings!$B$2,12)))</f>
      </c>
      <c r="E8">
        <f>IF($A8="","",SUMIFS('PTO log'!$G:$G,'PTO log'!$A:$A,$A8,'PTO log'!$C:$C,"PTO",'PTO log'!$H:$H,"Pending",'PTO log'!$D:$D,"&gt;="&amp;Settings!$B$2,'PTO log'!$D:$D,"&lt;"&amp;EDATE(Settings!$B$2,12)))</f>
      </c>
      <c r="F8">
        <f>IF($A8="","",B8+C8-D8)</f>
      </c>
      <c r="G8">
        <f>IF($A8="","",SUMIFS('PTO log'!$G:$G,'PTO log'!$A:$A,$A8,'PTO log'!$C:$C,"Sick leave",'PTO log'!$H:$H,"Approved",'PTO log'!$D:$D,"&gt;="&amp;Settings!$B$2,'PTO log'!$D:$D,"&lt;"&amp;EDATE(Settings!$B$2,12)))</f>
      </c>
    </row>
    <row r="9" spans="4:7" x14ac:dyDescent="0.25">
      <c r="D9">
        <f>IF($A9="","",SUMIFS('PTO log'!$G:$G,'PTO log'!$A:$A,$A9,'PTO log'!$C:$C,"PTO",'PTO log'!$H:$H,"Approved",'PTO log'!$D:$D,"&gt;="&amp;Settings!$B$2,'PTO log'!$D:$D,"&lt;"&amp;EDATE(Settings!$B$2,12)))</f>
      </c>
      <c r="E9">
        <f>IF($A9="","",SUMIFS('PTO log'!$G:$G,'PTO log'!$A:$A,$A9,'PTO log'!$C:$C,"PTO",'PTO log'!$H:$H,"Pending",'PTO log'!$D:$D,"&gt;="&amp;Settings!$B$2,'PTO log'!$D:$D,"&lt;"&amp;EDATE(Settings!$B$2,12)))</f>
      </c>
      <c r="F9">
        <f>IF($A9="","",B9+C9-D9)</f>
      </c>
      <c r="G9">
        <f>IF($A9="","",SUMIFS('PTO log'!$G:$G,'PTO log'!$A:$A,$A9,'PTO log'!$C:$C,"Sick leave",'PTO log'!$H:$H,"Approved",'PTO log'!$D:$D,"&gt;="&amp;Settings!$B$2,'PTO log'!$D:$D,"&lt;"&amp;EDATE(Settings!$B$2,12)))</f>
      </c>
    </row>
    <row r="10" spans="4:7" x14ac:dyDescent="0.25">
      <c r="D10">
        <f>IF($A10="","",SUMIFS('PTO log'!$G:$G,'PTO log'!$A:$A,$A10,'PTO log'!$C:$C,"PTO",'PTO log'!$H:$H,"Approved",'PTO log'!$D:$D,"&gt;="&amp;Settings!$B$2,'PTO log'!$D:$D,"&lt;"&amp;EDATE(Settings!$B$2,12)))</f>
      </c>
      <c r="E10">
        <f>IF($A10="","",SUMIFS('PTO log'!$G:$G,'PTO log'!$A:$A,$A10,'PTO log'!$C:$C,"PTO",'PTO log'!$H:$H,"Pending",'PTO log'!$D:$D,"&gt;="&amp;Settings!$B$2,'PTO log'!$D:$D,"&lt;"&amp;EDATE(Settings!$B$2,12)))</f>
      </c>
      <c r="F10">
        <f>IF($A10="","",B10+C10-D10)</f>
      </c>
      <c r="G10">
        <f>IF($A10="","",SUMIFS('PTO log'!$G:$G,'PTO log'!$A:$A,$A10,'PTO log'!$C:$C,"Sick leave",'PTO log'!$H:$H,"Approved",'PTO log'!$D:$D,"&gt;="&amp;Settings!$B$2,'PTO log'!$D:$D,"&lt;"&amp;EDATE(Settings!$B$2,12)))</f>
      </c>
    </row>
    <row r="11" spans="4:7" x14ac:dyDescent="0.25">
      <c r="D11">
        <f>IF($A11="","",SUMIFS('PTO log'!$G:$G,'PTO log'!$A:$A,$A11,'PTO log'!$C:$C,"PTO",'PTO log'!$H:$H,"Approved",'PTO log'!$D:$D,"&gt;="&amp;Settings!$B$2,'PTO log'!$D:$D,"&lt;"&amp;EDATE(Settings!$B$2,12)))</f>
      </c>
      <c r="E11">
        <f>IF($A11="","",SUMIFS('PTO log'!$G:$G,'PTO log'!$A:$A,$A11,'PTO log'!$C:$C,"PTO",'PTO log'!$H:$H,"Pending",'PTO log'!$D:$D,"&gt;="&amp;Settings!$B$2,'PTO log'!$D:$D,"&lt;"&amp;EDATE(Settings!$B$2,12)))</f>
      </c>
      <c r="F11">
        <f>IF($A11="","",B11+C11-D11)</f>
      </c>
      <c r="G11">
        <f>IF($A11="","",SUMIFS('PTO log'!$G:$G,'PTO log'!$A:$A,$A11,'PTO log'!$C:$C,"Sick leave",'PTO log'!$H:$H,"Approved",'PTO log'!$D:$D,"&gt;="&amp;Settings!$B$2,'PTO log'!$D:$D,"&lt;"&amp;EDATE(Settings!$B$2,12)))</f>
      </c>
    </row>
    <row r="12" spans="4:7" x14ac:dyDescent="0.25">
      <c r="D12">
        <f>IF($A12="","",SUMIFS('PTO log'!$G:$G,'PTO log'!$A:$A,$A12,'PTO log'!$C:$C,"PTO",'PTO log'!$H:$H,"Approved",'PTO log'!$D:$D,"&gt;="&amp;Settings!$B$2,'PTO log'!$D:$D,"&lt;"&amp;EDATE(Settings!$B$2,12)))</f>
      </c>
      <c r="E12">
        <f>IF($A12="","",SUMIFS('PTO log'!$G:$G,'PTO log'!$A:$A,$A12,'PTO log'!$C:$C,"PTO",'PTO log'!$H:$H,"Pending",'PTO log'!$D:$D,"&gt;="&amp;Settings!$B$2,'PTO log'!$D:$D,"&lt;"&amp;EDATE(Settings!$B$2,12)))</f>
      </c>
      <c r="F12">
        <f>IF($A12="","",B12+C12-D12)</f>
      </c>
      <c r="G12">
        <f>IF($A12="","",SUMIFS('PTO log'!$G:$G,'PTO log'!$A:$A,$A12,'PTO log'!$C:$C,"Sick leave",'PTO log'!$H:$H,"Approved",'PTO log'!$D:$D,"&gt;="&amp;Settings!$B$2,'PTO log'!$D:$D,"&lt;"&amp;EDATE(Settings!$B$2,12)))</f>
      </c>
    </row>
    <row r="13" spans="4:7" x14ac:dyDescent="0.25">
      <c r="D13">
        <f>IF($A13="","",SUMIFS('PTO log'!$G:$G,'PTO log'!$A:$A,$A13,'PTO log'!$C:$C,"PTO",'PTO log'!$H:$H,"Approved",'PTO log'!$D:$D,"&gt;="&amp;Settings!$B$2,'PTO log'!$D:$D,"&lt;"&amp;EDATE(Settings!$B$2,12)))</f>
      </c>
      <c r="E13">
        <f>IF($A13="","",SUMIFS('PTO log'!$G:$G,'PTO log'!$A:$A,$A13,'PTO log'!$C:$C,"PTO",'PTO log'!$H:$H,"Pending",'PTO log'!$D:$D,"&gt;="&amp;Settings!$B$2,'PTO log'!$D:$D,"&lt;"&amp;EDATE(Settings!$B$2,12)))</f>
      </c>
      <c r="F13">
        <f>IF($A13="","",B13+C13-D13)</f>
      </c>
      <c r="G13">
        <f>IF($A13="","",SUMIFS('PTO log'!$G:$G,'PTO log'!$A:$A,$A13,'PTO log'!$C:$C,"Sick leave",'PTO log'!$H:$H,"Approved",'PTO log'!$D:$D,"&gt;="&amp;Settings!$B$2,'PTO log'!$D:$D,"&lt;"&amp;EDATE(Settings!$B$2,12)))</f>
      </c>
    </row>
    <row r="14" spans="4:7" x14ac:dyDescent="0.25">
      <c r="D14">
        <f>IF($A14="","",SUMIFS('PTO log'!$G:$G,'PTO log'!$A:$A,$A14,'PTO log'!$C:$C,"PTO",'PTO log'!$H:$H,"Approved",'PTO log'!$D:$D,"&gt;="&amp;Settings!$B$2,'PTO log'!$D:$D,"&lt;"&amp;EDATE(Settings!$B$2,12)))</f>
      </c>
      <c r="E14">
        <f>IF($A14="","",SUMIFS('PTO log'!$G:$G,'PTO log'!$A:$A,$A14,'PTO log'!$C:$C,"PTO",'PTO log'!$H:$H,"Pending",'PTO log'!$D:$D,"&gt;="&amp;Settings!$B$2,'PTO log'!$D:$D,"&lt;"&amp;EDATE(Settings!$B$2,12)))</f>
      </c>
      <c r="F14">
        <f>IF($A14="","",B14+C14-D14)</f>
      </c>
      <c r="G14">
        <f>IF($A14="","",SUMIFS('PTO log'!$G:$G,'PTO log'!$A:$A,$A14,'PTO log'!$C:$C,"Sick leave",'PTO log'!$H:$H,"Approved",'PTO log'!$D:$D,"&gt;="&amp;Settings!$B$2,'PTO log'!$D:$D,"&lt;"&amp;EDATE(Settings!$B$2,12)))</f>
      </c>
    </row>
    <row r="15" spans="4:7" x14ac:dyDescent="0.25">
      <c r="D15">
        <f>IF($A15="","",SUMIFS('PTO log'!$G:$G,'PTO log'!$A:$A,$A15,'PTO log'!$C:$C,"PTO",'PTO log'!$H:$H,"Approved",'PTO log'!$D:$D,"&gt;="&amp;Settings!$B$2,'PTO log'!$D:$D,"&lt;"&amp;EDATE(Settings!$B$2,12)))</f>
      </c>
      <c r="E15">
        <f>IF($A15="","",SUMIFS('PTO log'!$G:$G,'PTO log'!$A:$A,$A15,'PTO log'!$C:$C,"PTO",'PTO log'!$H:$H,"Pending",'PTO log'!$D:$D,"&gt;="&amp;Settings!$B$2,'PTO log'!$D:$D,"&lt;"&amp;EDATE(Settings!$B$2,12)))</f>
      </c>
      <c r="F15">
        <f>IF($A15="","",B15+C15-D15)</f>
      </c>
      <c r="G15">
        <f>IF($A15="","",SUMIFS('PTO log'!$G:$G,'PTO log'!$A:$A,$A15,'PTO log'!$C:$C,"Sick leave",'PTO log'!$H:$H,"Approved",'PTO log'!$D:$D,"&gt;="&amp;Settings!$B$2,'PTO log'!$D:$D,"&lt;"&amp;EDATE(Settings!$B$2,12)))</f>
      </c>
    </row>
    <row r="16" spans="4:7" x14ac:dyDescent="0.25">
      <c r="D16">
        <f>IF($A16="","",SUMIFS('PTO log'!$G:$G,'PTO log'!$A:$A,$A16,'PTO log'!$C:$C,"PTO",'PTO log'!$H:$H,"Approved",'PTO log'!$D:$D,"&gt;="&amp;Settings!$B$2,'PTO log'!$D:$D,"&lt;"&amp;EDATE(Settings!$B$2,12)))</f>
      </c>
      <c r="E16">
        <f>IF($A16="","",SUMIFS('PTO log'!$G:$G,'PTO log'!$A:$A,$A16,'PTO log'!$C:$C,"PTO",'PTO log'!$H:$H,"Pending",'PTO log'!$D:$D,"&gt;="&amp;Settings!$B$2,'PTO log'!$D:$D,"&lt;"&amp;EDATE(Settings!$B$2,12)))</f>
      </c>
      <c r="F16">
        <f>IF($A16="","",B16+C16-D16)</f>
      </c>
      <c r="G16">
        <f>IF($A16="","",SUMIFS('PTO log'!$G:$G,'PTO log'!$A:$A,$A16,'PTO log'!$C:$C,"Sick leave",'PTO log'!$H:$H,"Approved",'PTO log'!$D:$D,"&gt;="&amp;Settings!$B$2,'PTO log'!$D:$D,"&lt;"&amp;EDATE(Settings!$B$2,12)))</f>
      </c>
    </row>
    <row r="17" spans="4:7" x14ac:dyDescent="0.25">
      <c r="D17">
        <f>IF($A17="","",SUMIFS('PTO log'!$G:$G,'PTO log'!$A:$A,$A17,'PTO log'!$C:$C,"PTO",'PTO log'!$H:$H,"Approved",'PTO log'!$D:$D,"&gt;="&amp;Settings!$B$2,'PTO log'!$D:$D,"&lt;"&amp;EDATE(Settings!$B$2,12)))</f>
      </c>
      <c r="E17">
        <f>IF($A17="","",SUMIFS('PTO log'!$G:$G,'PTO log'!$A:$A,$A17,'PTO log'!$C:$C,"PTO",'PTO log'!$H:$H,"Pending",'PTO log'!$D:$D,"&gt;="&amp;Settings!$B$2,'PTO log'!$D:$D,"&lt;"&amp;EDATE(Settings!$B$2,12)))</f>
      </c>
      <c r="F17">
        <f>IF($A17="","",B17+C17-D17)</f>
      </c>
      <c r="G17">
        <f>IF($A17="","",SUMIFS('PTO log'!$G:$G,'PTO log'!$A:$A,$A17,'PTO log'!$C:$C,"Sick leave",'PTO log'!$H:$H,"Approved",'PTO log'!$D:$D,"&gt;="&amp;Settings!$B$2,'PTO log'!$D:$D,"&lt;"&amp;EDATE(Settings!$B$2,12)))</f>
      </c>
    </row>
    <row r="18" spans="4:7" x14ac:dyDescent="0.25">
      <c r="D18">
        <f>IF($A18="","",SUMIFS('PTO log'!$G:$G,'PTO log'!$A:$A,$A18,'PTO log'!$C:$C,"PTO",'PTO log'!$H:$H,"Approved",'PTO log'!$D:$D,"&gt;="&amp;Settings!$B$2,'PTO log'!$D:$D,"&lt;"&amp;EDATE(Settings!$B$2,12)))</f>
      </c>
      <c r="E18">
        <f>IF($A18="","",SUMIFS('PTO log'!$G:$G,'PTO log'!$A:$A,$A18,'PTO log'!$C:$C,"PTO",'PTO log'!$H:$H,"Pending",'PTO log'!$D:$D,"&gt;="&amp;Settings!$B$2,'PTO log'!$D:$D,"&lt;"&amp;EDATE(Settings!$B$2,12)))</f>
      </c>
      <c r="F18">
        <f>IF($A18="","",B18+C18-D18)</f>
      </c>
      <c r="G18">
        <f>IF($A18="","",SUMIFS('PTO log'!$G:$G,'PTO log'!$A:$A,$A18,'PTO log'!$C:$C,"Sick leave",'PTO log'!$H:$H,"Approved",'PTO log'!$D:$D,"&gt;="&amp;Settings!$B$2,'PTO log'!$D:$D,"&lt;"&amp;EDATE(Settings!$B$2,12)))</f>
      </c>
    </row>
    <row r="19" spans="4:7" x14ac:dyDescent="0.25">
      <c r="D19">
        <f>IF($A19="","",SUMIFS('PTO log'!$G:$G,'PTO log'!$A:$A,$A19,'PTO log'!$C:$C,"PTO",'PTO log'!$H:$H,"Approved",'PTO log'!$D:$D,"&gt;="&amp;Settings!$B$2,'PTO log'!$D:$D,"&lt;"&amp;EDATE(Settings!$B$2,12)))</f>
      </c>
      <c r="E19">
        <f>IF($A19="","",SUMIFS('PTO log'!$G:$G,'PTO log'!$A:$A,$A19,'PTO log'!$C:$C,"PTO",'PTO log'!$H:$H,"Pending",'PTO log'!$D:$D,"&gt;="&amp;Settings!$B$2,'PTO log'!$D:$D,"&lt;"&amp;EDATE(Settings!$B$2,12)))</f>
      </c>
      <c r="F19">
        <f>IF($A19="","",B19+C19-D19)</f>
      </c>
      <c r="G19">
        <f>IF($A19="","",SUMIFS('PTO log'!$G:$G,'PTO log'!$A:$A,$A19,'PTO log'!$C:$C,"Sick leave",'PTO log'!$H:$H,"Approved",'PTO log'!$D:$D,"&gt;="&amp;Settings!$B$2,'PTO log'!$D:$D,"&lt;"&amp;EDATE(Settings!$B$2,12)))</f>
      </c>
    </row>
    <row r="20" spans="4:7" x14ac:dyDescent="0.25">
      <c r="D20">
        <f>IF($A20="","",SUMIFS('PTO log'!$G:$G,'PTO log'!$A:$A,$A20,'PTO log'!$C:$C,"PTO",'PTO log'!$H:$H,"Approved",'PTO log'!$D:$D,"&gt;="&amp;Settings!$B$2,'PTO log'!$D:$D,"&lt;"&amp;EDATE(Settings!$B$2,12)))</f>
      </c>
      <c r="E20">
        <f>IF($A20="","",SUMIFS('PTO log'!$G:$G,'PTO log'!$A:$A,$A20,'PTO log'!$C:$C,"PTO",'PTO log'!$H:$H,"Pending",'PTO log'!$D:$D,"&gt;="&amp;Settings!$B$2,'PTO log'!$D:$D,"&lt;"&amp;EDATE(Settings!$B$2,12)))</f>
      </c>
      <c r="F20">
        <f>IF($A20="","",B20+C20-D20)</f>
      </c>
      <c r="G20">
        <f>IF($A20="","",SUMIFS('PTO log'!$G:$G,'PTO log'!$A:$A,$A20,'PTO log'!$C:$C,"Sick leave",'PTO log'!$H:$H,"Approved",'PTO log'!$D:$D,"&gt;="&amp;Settings!$B$2,'PTO log'!$D:$D,"&lt;"&amp;EDATE(Settings!$B$2,12)))</f>
      </c>
    </row>
    <row r="21" spans="4:7" x14ac:dyDescent="0.25">
      <c r="D21">
        <f>IF($A21="","",SUMIFS('PTO log'!$G:$G,'PTO log'!$A:$A,$A21,'PTO log'!$C:$C,"PTO",'PTO log'!$H:$H,"Approved",'PTO log'!$D:$D,"&gt;="&amp;Settings!$B$2,'PTO log'!$D:$D,"&lt;"&amp;EDATE(Settings!$B$2,12)))</f>
      </c>
      <c r="E21">
        <f>IF($A21="","",SUMIFS('PTO log'!$G:$G,'PTO log'!$A:$A,$A21,'PTO log'!$C:$C,"PTO",'PTO log'!$H:$H,"Pending",'PTO log'!$D:$D,"&gt;="&amp;Settings!$B$2,'PTO log'!$D:$D,"&lt;"&amp;EDATE(Settings!$B$2,12)))</f>
      </c>
      <c r="F21">
        <f>IF($A21="","",B21+C21-D21)</f>
      </c>
      <c r="G21">
        <f>IF($A21="","",SUMIFS('PTO log'!$G:$G,'PTO log'!$A:$A,$A21,'PTO log'!$C:$C,"Sick leave",'PTO log'!$H:$H,"Approved",'PTO log'!$D:$D,"&gt;="&amp;Settings!$B$2,'PTO log'!$D:$D,"&lt;"&amp;EDATE(Settings!$B$2,12)))</f>
      </c>
    </row>
    <row r="22" spans="4:7" x14ac:dyDescent="0.25">
      <c r="D22">
        <f>IF($A22="","",SUMIFS('PTO log'!$G:$G,'PTO log'!$A:$A,$A22,'PTO log'!$C:$C,"PTO",'PTO log'!$H:$H,"Approved",'PTO log'!$D:$D,"&gt;="&amp;Settings!$B$2,'PTO log'!$D:$D,"&lt;"&amp;EDATE(Settings!$B$2,12)))</f>
      </c>
      <c r="E22">
        <f>IF($A22="","",SUMIFS('PTO log'!$G:$G,'PTO log'!$A:$A,$A22,'PTO log'!$C:$C,"PTO",'PTO log'!$H:$H,"Pending",'PTO log'!$D:$D,"&gt;="&amp;Settings!$B$2,'PTO log'!$D:$D,"&lt;"&amp;EDATE(Settings!$B$2,12)))</f>
      </c>
      <c r="F22">
        <f>IF($A22="","",B22+C22-D22)</f>
      </c>
      <c r="G22">
        <f>IF($A22="","",SUMIFS('PTO log'!$G:$G,'PTO log'!$A:$A,$A22,'PTO log'!$C:$C,"Sick leave",'PTO log'!$H:$H,"Approved",'PTO log'!$D:$D,"&gt;="&amp;Settings!$B$2,'PTO log'!$D:$D,"&lt;"&amp;EDATE(Settings!$B$2,12)))</f>
      </c>
    </row>
    <row r="23" spans="4:7" x14ac:dyDescent="0.25">
      <c r="D23">
        <f>IF($A23="","",SUMIFS('PTO log'!$G:$G,'PTO log'!$A:$A,$A23,'PTO log'!$C:$C,"PTO",'PTO log'!$H:$H,"Approved",'PTO log'!$D:$D,"&gt;="&amp;Settings!$B$2,'PTO log'!$D:$D,"&lt;"&amp;EDATE(Settings!$B$2,12)))</f>
      </c>
      <c r="E23">
        <f>IF($A23="","",SUMIFS('PTO log'!$G:$G,'PTO log'!$A:$A,$A23,'PTO log'!$C:$C,"PTO",'PTO log'!$H:$H,"Pending",'PTO log'!$D:$D,"&gt;="&amp;Settings!$B$2,'PTO log'!$D:$D,"&lt;"&amp;EDATE(Settings!$B$2,12)))</f>
      </c>
      <c r="F23">
        <f>IF($A23="","",B23+C23-D23)</f>
      </c>
      <c r="G23">
        <f>IF($A23="","",SUMIFS('PTO log'!$G:$G,'PTO log'!$A:$A,$A23,'PTO log'!$C:$C,"Sick leave",'PTO log'!$H:$H,"Approved",'PTO log'!$D:$D,"&gt;="&amp;Settings!$B$2,'PTO log'!$D:$D,"&lt;"&amp;EDATE(Settings!$B$2,12)))</f>
      </c>
    </row>
    <row r="24" spans="4:7" x14ac:dyDescent="0.25">
      <c r="D24">
        <f>IF($A24="","",SUMIFS('PTO log'!$G:$G,'PTO log'!$A:$A,$A24,'PTO log'!$C:$C,"PTO",'PTO log'!$H:$H,"Approved",'PTO log'!$D:$D,"&gt;="&amp;Settings!$B$2,'PTO log'!$D:$D,"&lt;"&amp;EDATE(Settings!$B$2,12)))</f>
      </c>
      <c r="E24">
        <f>IF($A24="","",SUMIFS('PTO log'!$G:$G,'PTO log'!$A:$A,$A24,'PTO log'!$C:$C,"PTO",'PTO log'!$H:$H,"Pending",'PTO log'!$D:$D,"&gt;="&amp;Settings!$B$2,'PTO log'!$D:$D,"&lt;"&amp;EDATE(Settings!$B$2,12)))</f>
      </c>
      <c r="F24">
        <f>IF($A24="","",B24+C24-D24)</f>
      </c>
      <c r="G24">
        <f>IF($A24="","",SUMIFS('PTO log'!$G:$G,'PTO log'!$A:$A,$A24,'PTO log'!$C:$C,"Sick leave",'PTO log'!$H:$H,"Approved",'PTO log'!$D:$D,"&gt;="&amp;Settings!$B$2,'PTO log'!$D:$D,"&lt;"&amp;EDATE(Settings!$B$2,12)))</f>
      </c>
    </row>
    <row r="25" spans="4:7" x14ac:dyDescent="0.25">
      <c r="D25">
        <f>IF($A25="","",SUMIFS('PTO log'!$G:$G,'PTO log'!$A:$A,$A25,'PTO log'!$C:$C,"PTO",'PTO log'!$H:$H,"Approved",'PTO log'!$D:$D,"&gt;="&amp;Settings!$B$2,'PTO log'!$D:$D,"&lt;"&amp;EDATE(Settings!$B$2,12)))</f>
      </c>
      <c r="E25">
        <f>IF($A25="","",SUMIFS('PTO log'!$G:$G,'PTO log'!$A:$A,$A25,'PTO log'!$C:$C,"PTO",'PTO log'!$H:$H,"Pending",'PTO log'!$D:$D,"&gt;="&amp;Settings!$B$2,'PTO log'!$D:$D,"&lt;"&amp;EDATE(Settings!$B$2,12)))</f>
      </c>
      <c r="F25">
        <f>IF($A25="","",B25+C25-D25)</f>
      </c>
      <c r="G25">
        <f>IF($A25="","",SUMIFS('PTO log'!$G:$G,'PTO log'!$A:$A,$A25,'PTO log'!$C:$C,"Sick leave",'PTO log'!$H:$H,"Approved",'PTO log'!$D:$D,"&gt;="&amp;Settings!$B$2,'PTO log'!$D:$D,"&lt;"&amp;EDATE(Settings!$B$2,12)))</f>
      </c>
    </row>
    <row r="26" spans="4:7" x14ac:dyDescent="0.25">
      <c r="D26">
        <f>IF($A26="","",SUMIFS('PTO log'!$G:$G,'PTO log'!$A:$A,$A26,'PTO log'!$C:$C,"PTO",'PTO log'!$H:$H,"Approved",'PTO log'!$D:$D,"&gt;="&amp;Settings!$B$2,'PTO log'!$D:$D,"&lt;"&amp;EDATE(Settings!$B$2,12)))</f>
      </c>
      <c r="E26">
        <f>IF($A26="","",SUMIFS('PTO log'!$G:$G,'PTO log'!$A:$A,$A26,'PTO log'!$C:$C,"PTO",'PTO log'!$H:$H,"Pending",'PTO log'!$D:$D,"&gt;="&amp;Settings!$B$2,'PTO log'!$D:$D,"&lt;"&amp;EDATE(Settings!$B$2,12)))</f>
      </c>
      <c r="F26">
        <f>IF($A26="","",B26+C26-D26)</f>
      </c>
      <c r="G26">
        <f>IF($A26="","",SUMIFS('PTO log'!$G:$G,'PTO log'!$A:$A,$A26,'PTO log'!$C:$C,"Sick leave",'PTO log'!$H:$H,"Approved",'PTO log'!$D:$D,"&gt;="&amp;Settings!$B$2,'PTO log'!$D:$D,"&lt;"&amp;EDATE(Settings!$B$2,12)))</f>
      </c>
    </row>
    <row r="27" spans="4:7" x14ac:dyDescent="0.25">
      <c r="D27">
        <f>IF($A27="","",SUMIFS('PTO log'!$G:$G,'PTO log'!$A:$A,$A27,'PTO log'!$C:$C,"PTO",'PTO log'!$H:$H,"Approved",'PTO log'!$D:$D,"&gt;="&amp;Settings!$B$2,'PTO log'!$D:$D,"&lt;"&amp;EDATE(Settings!$B$2,12)))</f>
      </c>
      <c r="E27">
        <f>IF($A27="","",SUMIFS('PTO log'!$G:$G,'PTO log'!$A:$A,$A27,'PTO log'!$C:$C,"PTO",'PTO log'!$H:$H,"Pending",'PTO log'!$D:$D,"&gt;="&amp;Settings!$B$2,'PTO log'!$D:$D,"&lt;"&amp;EDATE(Settings!$B$2,12)))</f>
      </c>
      <c r="F27">
        <f>IF($A27="","",B27+C27-D27)</f>
      </c>
      <c r="G27">
        <f>IF($A27="","",SUMIFS('PTO log'!$G:$G,'PTO log'!$A:$A,$A27,'PTO log'!$C:$C,"Sick leave",'PTO log'!$H:$H,"Approved",'PTO log'!$D:$D,"&gt;="&amp;Settings!$B$2,'PTO log'!$D:$D,"&lt;"&amp;EDATE(Settings!$B$2,12)))</f>
      </c>
    </row>
    <row r="28" spans="4:7" x14ac:dyDescent="0.25">
      <c r="D28">
        <f>IF($A28="","",SUMIFS('PTO log'!$G:$G,'PTO log'!$A:$A,$A28,'PTO log'!$C:$C,"PTO",'PTO log'!$H:$H,"Approved",'PTO log'!$D:$D,"&gt;="&amp;Settings!$B$2,'PTO log'!$D:$D,"&lt;"&amp;EDATE(Settings!$B$2,12)))</f>
      </c>
      <c r="E28">
        <f>IF($A28="","",SUMIFS('PTO log'!$G:$G,'PTO log'!$A:$A,$A28,'PTO log'!$C:$C,"PTO",'PTO log'!$H:$H,"Pending",'PTO log'!$D:$D,"&gt;="&amp;Settings!$B$2,'PTO log'!$D:$D,"&lt;"&amp;EDATE(Settings!$B$2,12)))</f>
      </c>
      <c r="F28">
        <f>IF($A28="","",B28+C28-D28)</f>
      </c>
      <c r="G28">
        <f>IF($A28="","",SUMIFS('PTO log'!$G:$G,'PTO log'!$A:$A,$A28,'PTO log'!$C:$C,"Sick leave",'PTO log'!$H:$H,"Approved",'PTO log'!$D:$D,"&gt;="&amp;Settings!$B$2,'PTO log'!$D:$D,"&lt;"&amp;EDATE(Settings!$B$2,12)))</f>
      </c>
    </row>
    <row r="29" spans="4:7" x14ac:dyDescent="0.25">
      <c r="D29">
        <f>IF($A29="","",SUMIFS('PTO log'!$G:$G,'PTO log'!$A:$A,$A29,'PTO log'!$C:$C,"PTO",'PTO log'!$H:$H,"Approved",'PTO log'!$D:$D,"&gt;="&amp;Settings!$B$2,'PTO log'!$D:$D,"&lt;"&amp;EDATE(Settings!$B$2,12)))</f>
      </c>
      <c r="E29">
        <f>IF($A29="","",SUMIFS('PTO log'!$G:$G,'PTO log'!$A:$A,$A29,'PTO log'!$C:$C,"PTO",'PTO log'!$H:$H,"Pending",'PTO log'!$D:$D,"&gt;="&amp;Settings!$B$2,'PTO log'!$D:$D,"&lt;"&amp;EDATE(Settings!$B$2,12)))</f>
      </c>
      <c r="F29">
        <f>IF($A29="","",B29+C29-D29)</f>
      </c>
      <c r="G29">
        <f>IF($A29="","",SUMIFS('PTO log'!$G:$G,'PTO log'!$A:$A,$A29,'PTO log'!$C:$C,"Sick leave",'PTO log'!$H:$H,"Approved",'PTO log'!$D:$D,"&gt;="&amp;Settings!$B$2,'PTO log'!$D:$D,"&lt;"&amp;EDATE(Settings!$B$2,12)))</f>
      </c>
    </row>
    <row r="30" spans="4:7" x14ac:dyDescent="0.25">
      <c r="D30">
        <f>IF($A30="","",SUMIFS('PTO log'!$G:$G,'PTO log'!$A:$A,$A30,'PTO log'!$C:$C,"PTO",'PTO log'!$H:$H,"Approved",'PTO log'!$D:$D,"&gt;="&amp;Settings!$B$2,'PTO log'!$D:$D,"&lt;"&amp;EDATE(Settings!$B$2,12)))</f>
      </c>
      <c r="E30">
        <f>IF($A30="","",SUMIFS('PTO log'!$G:$G,'PTO log'!$A:$A,$A30,'PTO log'!$C:$C,"PTO",'PTO log'!$H:$H,"Pending",'PTO log'!$D:$D,"&gt;="&amp;Settings!$B$2,'PTO log'!$D:$D,"&lt;"&amp;EDATE(Settings!$B$2,12)))</f>
      </c>
      <c r="F30">
        <f>IF($A30="","",B30+C30-D30)</f>
      </c>
      <c r="G30">
        <f>IF($A30="","",SUMIFS('PTO log'!$G:$G,'PTO log'!$A:$A,$A30,'PTO log'!$C:$C,"Sick leave",'PTO log'!$H:$H,"Approved",'PTO log'!$D:$D,"&gt;="&amp;Settings!$B$2,'PTO log'!$D:$D,"&lt;"&amp;EDATE(Settings!$B$2,12)))</f>
      </c>
    </row>
    <row r="31" spans="4:7" x14ac:dyDescent="0.25">
      <c r="D31">
        <f>IF($A31="","",SUMIFS('PTO log'!$G:$G,'PTO log'!$A:$A,$A31,'PTO log'!$C:$C,"PTO",'PTO log'!$H:$H,"Approved",'PTO log'!$D:$D,"&gt;="&amp;Settings!$B$2,'PTO log'!$D:$D,"&lt;"&amp;EDATE(Settings!$B$2,12)))</f>
      </c>
      <c r="E31">
        <f>IF($A31="","",SUMIFS('PTO log'!$G:$G,'PTO log'!$A:$A,$A31,'PTO log'!$C:$C,"PTO",'PTO log'!$H:$H,"Pending",'PTO log'!$D:$D,"&gt;="&amp;Settings!$B$2,'PTO log'!$D:$D,"&lt;"&amp;EDATE(Settings!$B$2,12)))</f>
      </c>
      <c r="F31">
        <f>IF($A31="","",B31+C31-D31)</f>
      </c>
      <c r="G31">
        <f>IF($A31="","",SUMIFS('PTO log'!$G:$G,'PTO log'!$A:$A,$A31,'PTO log'!$C:$C,"Sick leave",'PTO log'!$H:$H,"Approved",'PTO log'!$D:$D,"&gt;="&amp;Settings!$B$2,'PTO log'!$D:$D,"&lt;"&amp;EDATE(Settings!$B$2,12)))</f>
      </c>
    </row>
    <row r="32" spans="4:7" x14ac:dyDescent="0.25">
      <c r="D32">
        <f>IF($A32="","",SUMIFS('PTO log'!$G:$G,'PTO log'!$A:$A,$A32,'PTO log'!$C:$C,"PTO",'PTO log'!$H:$H,"Approved",'PTO log'!$D:$D,"&gt;="&amp;Settings!$B$2,'PTO log'!$D:$D,"&lt;"&amp;EDATE(Settings!$B$2,12)))</f>
      </c>
      <c r="E32">
        <f>IF($A32="","",SUMIFS('PTO log'!$G:$G,'PTO log'!$A:$A,$A32,'PTO log'!$C:$C,"PTO",'PTO log'!$H:$H,"Pending",'PTO log'!$D:$D,"&gt;="&amp;Settings!$B$2,'PTO log'!$D:$D,"&lt;"&amp;EDATE(Settings!$B$2,12)))</f>
      </c>
      <c r="F32">
        <f>IF($A32="","",B32+C32-D32)</f>
      </c>
      <c r="G32">
        <f>IF($A32="","",SUMIFS('PTO log'!$G:$G,'PTO log'!$A:$A,$A32,'PTO log'!$C:$C,"Sick leave",'PTO log'!$H:$H,"Approved",'PTO log'!$D:$D,"&gt;="&amp;Settings!$B$2,'PTO log'!$D:$D,"&lt;"&amp;EDATE(Settings!$B$2,12)))</f>
      </c>
    </row>
    <row r="33" spans="4:7" x14ac:dyDescent="0.25">
      <c r="D33">
        <f>IF($A33="","",SUMIFS('PTO log'!$G:$G,'PTO log'!$A:$A,$A33,'PTO log'!$C:$C,"PTO",'PTO log'!$H:$H,"Approved",'PTO log'!$D:$D,"&gt;="&amp;Settings!$B$2,'PTO log'!$D:$D,"&lt;"&amp;EDATE(Settings!$B$2,12)))</f>
      </c>
      <c r="E33">
        <f>IF($A33="","",SUMIFS('PTO log'!$G:$G,'PTO log'!$A:$A,$A33,'PTO log'!$C:$C,"PTO",'PTO log'!$H:$H,"Pending",'PTO log'!$D:$D,"&gt;="&amp;Settings!$B$2,'PTO log'!$D:$D,"&lt;"&amp;EDATE(Settings!$B$2,12)))</f>
      </c>
      <c r="F33">
        <f>IF($A33="","",B33+C33-D33)</f>
      </c>
      <c r="G33">
        <f>IF($A33="","",SUMIFS('PTO log'!$G:$G,'PTO log'!$A:$A,$A33,'PTO log'!$C:$C,"Sick leave",'PTO log'!$H:$H,"Approved",'PTO log'!$D:$D,"&gt;="&amp;Settings!$B$2,'PTO log'!$D:$D,"&lt;"&amp;EDATE(Settings!$B$2,12)))</f>
      </c>
    </row>
    <row r="34" spans="4:7" x14ac:dyDescent="0.25">
      <c r="D34">
        <f>IF($A34="","",SUMIFS('PTO log'!$G:$G,'PTO log'!$A:$A,$A34,'PTO log'!$C:$C,"PTO",'PTO log'!$H:$H,"Approved",'PTO log'!$D:$D,"&gt;="&amp;Settings!$B$2,'PTO log'!$D:$D,"&lt;"&amp;EDATE(Settings!$B$2,12)))</f>
      </c>
      <c r="E34">
        <f>IF($A34="","",SUMIFS('PTO log'!$G:$G,'PTO log'!$A:$A,$A34,'PTO log'!$C:$C,"PTO",'PTO log'!$H:$H,"Pending",'PTO log'!$D:$D,"&gt;="&amp;Settings!$B$2,'PTO log'!$D:$D,"&lt;"&amp;EDATE(Settings!$B$2,12)))</f>
      </c>
      <c r="F34">
        <f>IF($A34="","",B34+C34-D34)</f>
      </c>
      <c r="G34">
        <f>IF($A34="","",SUMIFS('PTO log'!$G:$G,'PTO log'!$A:$A,$A34,'PTO log'!$C:$C,"Sick leave",'PTO log'!$H:$H,"Approved",'PTO log'!$D:$D,"&gt;="&amp;Settings!$B$2,'PTO log'!$D:$D,"&lt;"&amp;EDATE(Settings!$B$2,12)))</f>
      </c>
    </row>
    <row r="35" spans="4:7" x14ac:dyDescent="0.25">
      <c r="D35">
        <f>IF($A35="","",SUMIFS('PTO log'!$G:$G,'PTO log'!$A:$A,$A35,'PTO log'!$C:$C,"PTO",'PTO log'!$H:$H,"Approved",'PTO log'!$D:$D,"&gt;="&amp;Settings!$B$2,'PTO log'!$D:$D,"&lt;"&amp;EDATE(Settings!$B$2,12)))</f>
      </c>
      <c r="E35">
        <f>IF($A35="","",SUMIFS('PTO log'!$G:$G,'PTO log'!$A:$A,$A35,'PTO log'!$C:$C,"PTO",'PTO log'!$H:$H,"Pending",'PTO log'!$D:$D,"&gt;="&amp;Settings!$B$2,'PTO log'!$D:$D,"&lt;"&amp;EDATE(Settings!$B$2,12)))</f>
      </c>
      <c r="F35">
        <f>IF($A35="","",B35+C35-D35)</f>
      </c>
      <c r="G35">
        <f>IF($A35="","",SUMIFS('PTO log'!$G:$G,'PTO log'!$A:$A,$A35,'PTO log'!$C:$C,"Sick leave",'PTO log'!$H:$H,"Approved",'PTO log'!$D:$D,"&gt;="&amp;Settings!$B$2,'PTO log'!$D:$D,"&lt;"&amp;EDATE(Settings!$B$2,12)))</f>
      </c>
    </row>
    <row r="36" spans="4:7" x14ac:dyDescent="0.25">
      <c r="D36">
        <f>IF($A36="","",SUMIFS('PTO log'!$G:$G,'PTO log'!$A:$A,$A36,'PTO log'!$C:$C,"PTO",'PTO log'!$H:$H,"Approved",'PTO log'!$D:$D,"&gt;="&amp;Settings!$B$2,'PTO log'!$D:$D,"&lt;"&amp;EDATE(Settings!$B$2,12)))</f>
      </c>
      <c r="E36">
        <f>IF($A36="","",SUMIFS('PTO log'!$G:$G,'PTO log'!$A:$A,$A36,'PTO log'!$C:$C,"PTO",'PTO log'!$H:$H,"Pending",'PTO log'!$D:$D,"&gt;="&amp;Settings!$B$2,'PTO log'!$D:$D,"&lt;"&amp;EDATE(Settings!$B$2,12)))</f>
      </c>
      <c r="F36">
        <f>IF($A36="","",B36+C36-D36)</f>
      </c>
      <c r="G36">
        <f>IF($A36="","",SUMIFS('PTO log'!$G:$G,'PTO log'!$A:$A,$A36,'PTO log'!$C:$C,"Sick leave",'PTO log'!$H:$H,"Approved",'PTO log'!$D:$D,"&gt;="&amp;Settings!$B$2,'PTO log'!$D:$D,"&lt;"&amp;EDATE(Settings!$B$2,12)))</f>
      </c>
    </row>
    <row r="37" spans="4:7" x14ac:dyDescent="0.25">
      <c r="D37">
        <f>IF($A37="","",SUMIFS('PTO log'!$G:$G,'PTO log'!$A:$A,$A37,'PTO log'!$C:$C,"PTO",'PTO log'!$H:$H,"Approved",'PTO log'!$D:$D,"&gt;="&amp;Settings!$B$2,'PTO log'!$D:$D,"&lt;"&amp;EDATE(Settings!$B$2,12)))</f>
      </c>
      <c r="E37">
        <f>IF($A37="","",SUMIFS('PTO log'!$G:$G,'PTO log'!$A:$A,$A37,'PTO log'!$C:$C,"PTO",'PTO log'!$H:$H,"Pending",'PTO log'!$D:$D,"&gt;="&amp;Settings!$B$2,'PTO log'!$D:$D,"&lt;"&amp;EDATE(Settings!$B$2,12)))</f>
      </c>
      <c r="F37">
        <f>IF($A37="","",B37+C37-D37)</f>
      </c>
      <c r="G37">
        <f>IF($A37="","",SUMIFS('PTO log'!$G:$G,'PTO log'!$A:$A,$A37,'PTO log'!$C:$C,"Sick leave",'PTO log'!$H:$H,"Approved",'PTO log'!$D:$D,"&gt;="&amp;Settings!$B$2,'PTO log'!$D:$D,"&lt;"&amp;EDATE(Settings!$B$2,12)))</f>
      </c>
    </row>
    <row r="38" spans="4:7" x14ac:dyDescent="0.25">
      <c r="D38">
        <f>IF($A38="","",SUMIFS('PTO log'!$G:$G,'PTO log'!$A:$A,$A38,'PTO log'!$C:$C,"PTO",'PTO log'!$H:$H,"Approved",'PTO log'!$D:$D,"&gt;="&amp;Settings!$B$2,'PTO log'!$D:$D,"&lt;"&amp;EDATE(Settings!$B$2,12)))</f>
      </c>
      <c r="E38">
        <f>IF($A38="","",SUMIFS('PTO log'!$G:$G,'PTO log'!$A:$A,$A38,'PTO log'!$C:$C,"PTO",'PTO log'!$H:$H,"Pending",'PTO log'!$D:$D,"&gt;="&amp;Settings!$B$2,'PTO log'!$D:$D,"&lt;"&amp;EDATE(Settings!$B$2,12)))</f>
      </c>
      <c r="F38">
        <f>IF($A38="","",B38+C38-D38)</f>
      </c>
      <c r="G38">
        <f>IF($A38="","",SUMIFS('PTO log'!$G:$G,'PTO log'!$A:$A,$A38,'PTO log'!$C:$C,"Sick leave",'PTO log'!$H:$H,"Approved",'PTO log'!$D:$D,"&gt;="&amp;Settings!$B$2,'PTO log'!$D:$D,"&lt;"&amp;EDATE(Settings!$B$2,12)))</f>
      </c>
    </row>
    <row r="39" spans="4:7" x14ac:dyDescent="0.25">
      <c r="D39">
        <f>IF($A39="","",SUMIFS('PTO log'!$G:$G,'PTO log'!$A:$A,$A39,'PTO log'!$C:$C,"PTO",'PTO log'!$H:$H,"Approved",'PTO log'!$D:$D,"&gt;="&amp;Settings!$B$2,'PTO log'!$D:$D,"&lt;"&amp;EDATE(Settings!$B$2,12)))</f>
      </c>
      <c r="E39">
        <f>IF($A39="","",SUMIFS('PTO log'!$G:$G,'PTO log'!$A:$A,$A39,'PTO log'!$C:$C,"PTO",'PTO log'!$H:$H,"Pending",'PTO log'!$D:$D,"&gt;="&amp;Settings!$B$2,'PTO log'!$D:$D,"&lt;"&amp;EDATE(Settings!$B$2,12)))</f>
      </c>
      <c r="F39">
        <f>IF($A39="","",B39+C39-D39)</f>
      </c>
      <c r="G39">
        <f>IF($A39="","",SUMIFS('PTO log'!$G:$G,'PTO log'!$A:$A,$A39,'PTO log'!$C:$C,"Sick leave",'PTO log'!$H:$H,"Approved",'PTO log'!$D:$D,"&gt;="&amp;Settings!$B$2,'PTO log'!$D:$D,"&lt;"&amp;EDATE(Settings!$B$2,12)))</f>
      </c>
    </row>
    <row r="40" spans="4:7" x14ac:dyDescent="0.25">
      <c r="D40">
        <f>IF($A40="","",SUMIFS('PTO log'!$G:$G,'PTO log'!$A:$A,$A40,'PTO log'!$C:$C,"PTO",'PTO log'!$H:$H,"Approved",'PTO log'!$D:$D,"&gt;="&amp;Settings!$B$2,'PTO log'!$D:$D,"&lt;"&amp;EDATE(Settings!$B$2,12)))</f>
      </c>
      <c r="E40">
        <f>IF($A40="","",SUMIFS('PTO log'!$G:$G,'PTO log'!$A:$A,$A40,'PTO log'!$C:$C,"PTO",'PTO log'!$H:$H,"Pending",'PTO log'!$D:$D,"&gt;="&amp;Settings!$B$2,'PTO log'!$D:$D,"&lt;"&amp;EDATE(Settings!$B$2,12)))</f>
      </c>
      <c r="F40">
        <f>IF($A40="","",B40+C40-D40)</f>
      </c>
      <c r="G40">
        <f>IF($A40="","",SUMIFS('PTO log'!$G:$G,'PTO log'!$A:$A,$A40,'PTO log'!$C:$C,"Sick leave",'PTO log'!$H:$H,"Approved",'PTO log'!$D:$D,"&gt;="&amp;Settings!$B$2,'PTO log'!$D:$D,"&lt;"&amp;EDATE(Settings!$B$2,12)))</f>
      </c>
    </row>
    <row r="41" spans="4:7" x14ac:dyDescent="0.25">
      <c r="D41">
        <f>IF($A41="","",SUMIFS('PTO log'!$G:$G,'PTO log'!$A:$A,$A41,'PTO log'!$C:$C,"PTO",'PTO log'!$H:$H,"Approved",'PTO log'!$D:$D,"&gt;="&amp;Settings!$B$2,'PTO log'!$D:$D,"&lt;"&amp;EDATE(Settings!$B$2,12)))</f>
      </c>
      <c r="E41">
        <f>IF($A41="","",SUMIFS('PTO log'!$G:$G,'PTO log'!$A:$A,$A41,'PTO log'!$C:$C,"PTO",'PTO log'!$H:$H,"Pending",'PTO log'!$D:$D,"&gt;="&amp;Settings!$B$2,'PTO log'!$D:$D,"&lt;"&amp;EDATE(Settings!$B$2,12)))</f>
      </c>
      <c r="F41">
        <f>IF($A41="","",B41+C41-D41)</f>
      </c>
      <c r="G41">
        <f>IF($A41="","",SUMIFS('PTO log'!$G:$G,'PTO log'!$A:$A,$A41,'PTO log'!$C:$C,"Sick leave",'PTO log'!$H:$H,"Approved",'PTO log'!$D:$D,"&gt;="&amp;Settings!$B$2,'PTO log'!$D:$D,"&lt;"&amp;EDATE(Settings!$B$2,12)))</f>
      </c>
    </row>
    <row r="42" spans="4:7" x14ac:dyDescent="0.25">
      <c r="D42">
        <f>IF($A42="","",SUMIFS('PTO log'!$G:$G,'PTO log'!$A:$A,$A42,'PTO log'!$C:$C,"PTO",'PTO log'!$H:$H,"Approved",'PTO log'!$D:$D,"&gt;="&amp;Settings!$B$2,'PTO log'!$D:$D,"&lt;"&amp;EDATE(Settings!$B$2,12)))</f>
      </c>
      <c r="E42">
        <f>IF($A42="","",SUMIFS('PTO log'!$G:$G,'PTO log'!$A:$A,$A42,'PTO log'!$C:$C,"PTO",'PTO log'!$H:$H,"Pending",'PTO log'!$D:$D,"&gt;="&amp;Settings!$B$2,'PTO log'!$D:$D,"&lt;"&amp;EDATE(Settings!$B$2,12)))</f>
      </c>
      <c r="F42">
        <f>IF($A42="","",B42+C42-D42)</f>
      </c>
      <c r="G42">
        <f>IF($A42="","",SUMIFS('PTO log'!$G:$G,'PTO log'!$A:$A,$A42,'PTO log'!$C:$C,"Sick leave",'PTO log'!$H:$H,"Approved",'PTO log'!$D:$D,"&gt;="&amp;Settings!$B$2,'PTO log'!$D:$D,"&lt;"&amp;EDATE(Settings!$B$2,12)))</f>
      </c>
    </row>
    <row r="43" spans="4:7" x14ac:dyDescent="0.25">
      <c r="D43">
        <f>IF($A43="","",SUMIFS('PTO log'!$G:$G,'PTO log'!$A:$A,$A43,'PTO log'!$C:$C,"PTO",'PTO log'!$H:$H,"Approved",'PTO log'!$D:$D,"&gt;="&amp;Settings!$B$2,'PTO log'!$D:$D,"&lt;"&amp;EDATE(Settings!$B$2,12)))</f>
      </c>
      <c r="E43">
        <f>IF($A43="","",SUMIFS('PTO log'!$G:$G,'PTO log'!$A:$A,$A43,'PTO log'!$C:$C,"PTO",'PTO log'!$H:$H,"Pending",'PTO log'!$D:$D,"&gt;="&amp;Settings!$B$2,'PTO log'!$D:$D,"&lt;"&amp;EDATE(Settings!$B$2,12)))</f>
      </c>
      <c r="F43">
        <f>IF($A43="","",B43+C43-D43)</f>
      </c>
      <c r="G43">
        <f>IF($A43="","",SUMIFS('PTO log'!$G:$G,'PTO log'!$A:$A,$A43,'PTO log'!$C:$C,"Sick leave",'PTO log'!$H:$H,"Approved",'PTO log'!$D:$D,"&gt;="&amp;Settings!$B$2,'PTO log'!$D:$D,"&lt;"&amp;EDATE(Settings!$B$2,12)))</f>
      </c>
    </row>
    <row r="44" spans="4:7" x14ac:dyDescent="0.25">
      <c r="D44">
        <f>IF($A44="","",SUMIFS('PTO log'!$G:$G,'PTO log'!$A:$A,$A44,'PTO log'!$C:$C,"PTO",'PTO log'!$H:$H,"Approved",'PTO log'!$D:$D,"&gt;="&amp;Settings!$B$2,'PTO log'!$D:$D,"&lt;"&amp;EDATE(Settings!$B$2,12)))</f>
      </c>
      <c r="E44">
        <f>IF($A44="","",SUMIFS('PTO log'!$G:$G,'PTO log'!$A:$A,$A44,'PTO log'!$C:$C,"PTO",'PTO log'!$H:$H,"Pending",'PTO log'!$D:$D,"&gt;="&amp;Settings!$B$2,'PTO log'!$D:$D,"&lt;"&amp;EDATE(Settings!$B$2,12)))</f>
      </c>
      <c r="F44">
        <f>IF($A44="","",B44+C44-D44)</f>
      </c>
      <c r="G44">
        <f>IF($A44="","",SUMIFS('PTO log'!$G:$G,'PTO log'!$A:$A,$A44,'PTO log'!$C:$C,"Sick leave",'PTO log'!$H:$H,"Approved",'PTO log'!$D:$D,"&gt;="&amp;Settings!$B$2,'PTO log'!$D:$D,"&lt;"&amp;EDATE(Settings!$B$2,12)))</f>
      </c>
    </row>
    <row r="45" spans="4:7" x14ac:dyDescent="0.25">
      <c r="D45">
        <f>IF($A45="","",SUMIFS('PTO log'!$G:$G,'PTO log'!$A:$A,$A45,'PTO log'!$C:$C,"PTO",'PTO log'!$H:$H,"Approved",'PTO log'!$D:$D,"&gt;="&amp;Settings!$B$2,'PTO log'!$D:$D,"&lt;"&amp;EDATE(Settings!$B$2,12)))</f>
      </c>
      <c r="E45">
        <f>IF($A45="","",SUMIFS('PTO log'!$G:$G,'PTO log'!$A:$A,$A45,'PTO log'!$C:$C,"PTO",'PTO log'!$H:$H,"Pending",'PTO log'!$D:$D,"&gt;="&amp;Settings!$B$2,'PTO log'!$D:$D,"&lt;"&amp;EDATE(Settings!$B$2,12)))</f>
      </c>
      <c r="F45">
        <f>IF($A45="","",B45+C45-D45)</f>
      </c>
      <c r="G45">
        <f>IF($A45="","",SUMIFS('PTO log'!$G:$G,'PTO log'!$A:$A,$A45,'PTO log'!$C:$C,"Sick leave",'PTO log'!$H:$H,"Approved",'PTO log'!$D:$D,"&gt;="&amp;Settings!$B$2,'PTO log'!$D:$D,"&lt;"&amp;EDATE(Settings!$B$2,12)))</f>
      </c>
    </row>
    <row r="46" spans="4:7" x14ac:dyDescent="0.25">
      <c r="D46">
        <f>IF($A46="","",SUMIFS('PTO log'!$G:$G,'PTO log'!$A:$A,$A46,'PTO log'!$C:$C,"PTO",'PTO log'!$H:$H,"Approved",'PTO log'!$D:$D,"&gt;="&amp;Settings!$B$2,'PTO log'!$D:$D,"&lt;"&amp;EDATE(Settings!$B$2,12)))</f>
      </c>
      <c r="E46">
        <f>IF($A46="","",SUMIFS('PTO log'!$G:$G,'PTO log'!$A:$A,$A46,'PTO log'!$C:$C,"PTO",'PTO log'!$H:$H,"Pending",'PTO log'!$D:$D,"&gt;="&amp;Settings!$B$2,'PTO log'!$D:$D,"&lt;"&amp;EDATE(Settings!$B$2,12)))</f>
      </c>
      <c r="F46">
        <f>IF($A46="","",B46+C46-D46)</f>
      </c>
      <c r="G46">
        <f>IF($A46="","",SUMIFS('PTO log'!$G:$G,'PTO log'!$A:$A,$A46,'PTO log'!$C:$C,"Sick leave",'PTO log'!$H:$H,"Approved",'PTO log'!$D:$D,"&gt;="&amp;Settings!$B$2,'PTO log'!$D:$D,"&lt;"&amp;EDATE(Settings!$B$2,12)))</f>
      </c>
    </row>
    <row r="47" spans="4:7" x14ac:dyDescent="0.25">
      <c r="D47">
        <f>IF($A47="","",SUMIFS('PTO log'!$G:$G,'PTO log'!$A:$A,$A47,'PTO log'!$C:$C,"PTO",'PTO log'!$H:$H,"Approved",'PTO log'!$D:$D,"&gt;="&amp;Settings!$B$2,'PTO log'!$D:$D,"&lt;"&amp;EDATE(Settings!$B$2,12)))</f>
      </c>
      <c r="E47">
        <f>IF($A47="","",SUMIFS('PTO log'!$G:$G,'PTO log'!$A:$A,$A47,'PTO log'!$C:$C,"PTO",'PTO log'!$H:$H,"Pending",'PTO log'!$D:$D,"&gt;="&amp;Settings!$B$2,'PTO log'!$D:$D,"&lt;"&amp;EDATE(Settings!$B$2,12)))</f>
      </c>
      <c r="F47">
        <f>IF($A47="","",B47+C47-D47)</f>
      </c>
      <c r="G47">
        <f>IF($A47="","",SUMIFS('PTO log'!$G:$G,'PTO log'!$A:$A,$A47,'PTO log'!$C:$C,"Sick leave",'PTO log'!$H:$H,"Approved",'PTO log'!$D:$D,"&gt;="&amp;Settings!$B$2,'PTO log'!$D:$D,"&lt;"&amp;EDATE(Settings!$B$2,12)))</f>
      </c>
    </row>
    <row r="48" spans="4:7" x14ac:dyDescent="0.25">
      <c r="D48">
        <f>IF($A48="","",SUMIFS('PTO log'!$G:$G,'PTO log'!$A:$A,$A48,'PTO log'!$C:$C,"PTO",'PTO log'!$H:$H,"Approved",'PTO log'!$D:$D,"&gt;="&amp;Settings!$B$2,'PTO log'!$D:$D,"&lt;"&amp;EDATE(Settings!$B$2,12)))</f>
      </c>
      <c r="E48">
        <f>IF($A48="","",SUMIFS('PTO log'!$G:$G,'PTO log'!$A:$A,$A48,'PTO log'!$C:$C,"PTO",'PTO log'!$H:$H,"Pending",'PTO log'!$D:$D,"&gt;="&amp;Settings!$B$2,'PTO log'!$D:$D,"&lt;"&amp;EDATE(Settings!$B$2,12)))</f>
      </c>
      <c r="F48">
        <f>IF($A48="","",B48+C48-D48)</f>
      </c>
      <c r="G48">
        <f>IF($A48="","",SUMIFS('PTO log'!$G:$G,'PTO log'!$A:$A,$A48,'PTO log'!$C:$C,"Sick leave",'PTO log'!$H:$H,"Approved",'PTO log'!$D:$D,"&gt;="&amp;Settings!$B$2,'PTO log'!$D:$D,"&lt;"&amp;EDATE(Settings!$B$2,12)))</f>
      </c>
    </row>
    <row r="49" spans="4:7" x14ac:dyDescent="0.25">
      <c r="D49">
        <f>IF($A49="","",SUMIFS('PTO log'!$G:$G,'PTO log'!$A:$A,$A49,'PTO log'!$C:$C,"PTO",'PTO log'!$H:$H,"Approved",'PTO log'!$D:$D,"&gt;="&amp;Settings!$B$2,'PTO log'!$D:$D,"&lt;"&amp;EDATE(Settings!$B$2,12)))</f>
      </c>
      <c r="E49">
        <f>IF($A49="","",SUMIFS('PTO log'!$G:$G,'PTO log'!$A:$A,$A49,'PTO log'!$C:$C,"PTO",'PTO log'!$H:$H,"Pending",'PTO log'!$D:$D,"&gt;="&amp;Settings!$B$2,'PTO log'!$D:$D,"&lt;"&amp;EDATE(Settings!$B$2,12)))</f>
      </c>
      <c r="F49">
        <f>IF($A49="","",B49+C49-D49)</f>
      </c>
      <c r="G49">
        <f>IF($A49="","",SUMIFS('PTO log'!$G:$G,'PTO log'!$A:$A,$A49,'PTO log'!$C:$C,"Sick leave",'PTO log'!$H:$H,"Approved",'PTO log'!$D:$D,"&gt;="&amp;Settings!$B$2,'PTO log'!$D:$D,"&lt;"&amp;EDATE(Settings!$B$2,12)))</f>
      </c>
    </row>
    <row r="50" spans="4:7" x14ac:dyDescent="0.25">
      <c r="D50">
        <f>IF($A50="","",SUMIFS('PTO log'!$G:$G,'PTO log'!$A:$A,$A50,'PTO log'!$C:$C,"PTO",'PTO log'!$H:$H,"Approved",'PTO log'!$D:$D,"&gt;="&amp;Settings!$B$2,'PTO log'!$D:$D,"&lt;"&amp;EDATE(Settings!$B$2,12)))</f>
      </c>
      <c r="E50">
        <f>IF($A50="","",SUMIFS('PTO log'!$G:$G,'PTO log'!$A:$A,$A50,'PTO log'!$C:$C,"PTO",'PTO log'!$H:$H,"Pending",'PTO log'!$D:$D,"&gt;="&amp;Settings!$B$2,'PTO log'!$D:$D,"&lt;"&amp;EDATE(Settings!$B$2,12)))</f>
      </c>
      <c r="F50">
        <f>IF($A50="","",B50+C50-D50)</f>
      </c>
      <c r="G50">
        <f>IF($A50="","",SUMIFS('PTO log'!$G:$G,'PTO log'!$A:$A,$A50,'PTO log'!$C:$C,"Sick leave",'PTO log'!$H:$H,"Approved",'PTO log'!$D:$D,"&gt;="&amp;Settings!$B$2,'PTO log'!$D:$D,"&lt;"&amp;EDATE(Settings!$B$2,12)))</f>
      </c>
    </row>
    <row r="51" spans="4:7" x14ac:dyDescent="0.25">
      <c r="D51">
        <f>IF($A51="","",SUMIFS('PTO log'!$G:$G,'PTO log'!$A:$A,$A51,'PTO log'!$C:$C,"PTO",'PTO log'!$H:$H,"Approved",'PTO log'!$D:$D,"&gt;="&amp;Settings!$B$2,'PTO log'!$D:$D,"&lt;"&amp;EDATE(Settings!$B$2,12)))</f>
      </c>
      <c r="E51">
        <f>IF($A51="","",SUMIFS('PTO log'!$G:$G,'PTO log'!$A:$A,$A51,'PTO log'!$C:$C,"PTO",'PTO log'!$H:$H,"Pending",'PTO log'!$D:$D,"&gt;="&amp;Settings!$B$2,'PTO log'!$D:$D,"&lt;"&amp;EDATE(Settings!$B$2,12)))</f>
      </c>
      <c r="F51">
        <f>IF($A51="","",B51+C51-D51)</f>
      </c>
      <c r="G51">
        <f>IF($A51="","",SUMIFS('PTO log'!$G:$G,'PTO log'!$A:$A,$A51,'PTO log'!$C:$C,"Sick leave",'PTO log'!$H:$H,"Approved",'PTO log'!$D:$D,"&gt;="&amp;Settings!$B$2,'PTO log'!$D:$D,"&lt;"&amp;EDATE(Settings!$B$2,12)))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16" style="2" customWidth="1"/>
    <col min="2" max="2" width="44" customWidth="1"/>
  </cols>
  <sheetData>
    <row r="1" spans="1:4" s="3" customFormat="1" x14ac:dyDescent="0.25">
      <c r="A1" s="4" t="s">
        <v>29</v>
      </c>
      <c r="B1" s="3" t="s">
        <v>30</v>
      </c>
      <c r="D1" s="3" t="s">
        <v>31</v>
      </c>
    </row>
    <row r="2" spans="1:2" x14ac:dyDescent="0.25">
      <c r="A2" s="2">
        <v>46023</v>
      </c>
      <c r="B2" t="s">
        <v>32</v>
      </c>
    </row>
    <row r="3" spans="1:2" x14ac:dyDescent="0.25">
      <c r="A3" s="2">
        <v>46041</v>
      </c>
      <c r="B3" t="s">
        <v>33</v>
      </c>
    </row>
    <row r="4" spans="1:2" x14ac:dyDescent="0.25">
      <c r="A4" s="2">
        <v>46069</v>
      </c>
      <c r="B4" t="s">
        <v>34</v>
      </c>
    </row>
    <row r="5" spans="1:2" x14ac:dyDescent="0.25">
      <c r="A5" s="2">
        <v>46167</v>
      </c>
      <c r="B5" t="s">
        <v>35</v>
      </c>
    </row>
    <row r="6" spans="1:2" x14ac:dyDescent="0.25">
      <c r="A6" s="2">
        <v>46192</v>
      </c>
      <c r="B6" t="s">
        <v>36</v>
      </c>
    </row>
    <row r="7" spans="1:2" x14ac:dyDescent="0.25">
      <c r="A7" s="2">
        <v>46206</v>
      </c>
      <c r="B7" t="s">
        <v>37</v>
      </c>
    </row>
    <row r="8" spans="1:2" x14ac:dyDescent="0.25">
      <c r="A8" s="2">
        <v>46272</v>
      </c>
      <c r="B8" t="s">
        <v>38</v>
      </c>
    </row>
    <row r="9" spans="1:2" x14ac:dyDescent="0.25">
      <c r="A9" s="2">
        <v>46307</v>
      </c>
      <c r="B9" t="s">
        <v>39</v>
      </c>
    </row>
    <row r="10" spans="1:2" x14ac:dyDescent="0.25">
      <c r="A10" s="2">
        <v>46337</v>
      </c>
      <c r="B10" t="s">
        <v>40</v>
      </c>
    </row>
    <row r="11" spans="1:2" x14ac:dyDescent="0.25">
      <c r="A11" s="2">
        <v>46352</v>
      </c>
      <c r="B11" t="s">
        <v>41</v>
      </c>
    </row>
    <row r="12" spans="1:2" x14ac:dyDescent="0.25">
      <c r="A12" s="2">
        <v>46381</v>
      </c>
      <c r="B12" t="s">
        <v>42</v>
      </c>
    </row>
    <row r="13" spans="1:2" x14ac:dyDescent="0.25">
      <c r="A13" s="2">
        <v>46388</v>
      </c>
      <c r="B13" t="s">
        <v>32</v>
      </c>
    </row>
    <row r="14" spans="1:2" x14ac:dyDescent="0.25">
      <c r="A14" s="2">
        <v>46405</v>
      </c>
      <c r="B14" t="s">
        <v>33</v>
      </c>
    </row>
    <row r="15" spans="1:2" x14ac:dyDescent="0.25">
      <c r="A15" s="2">
        <v>46433</v>
      </c>
      <c r="B15" t="s">
        <v>34</v>
      </c>
    </row>
    <row r="16" spans="1:2" x14ac:dyDescent="0.25">
      <c r="A16" s="2">
        <v>46538</v>
      </c>
      <c r="B16" t="s">
        <v>35</v>
      </c>
    </row>
    <row r="17" spans="1:2" x14ac:dyDescent="0.25">
      <c r="A17" s="2">
        <v>46556</v>
      </c>
      <c r="B17" t="s">
        <v>43</v>
      </c>
    </row>
    <row r="18" spans="1:2" x14ac:dyDescent="0.25">
      <c r="A18" s="2">
        <v>46573</v>
      </c>
      <c r="B18" t="s">
        <v>37</v>
      </c>
    </row>
    <row r="19" spans="1:2" x14ac:dyDescent="0.25">
      <c r="A19" s="2">
        <v>46636</v>
      </c>
      <c r="B19" t="s">
        <v>38</v>
      </c>
    </row>
    <row r="20" spans="1:2" x14ac:dyDescent="0.25">
      <c r="A20" s="2">
        <v>46671</v>
      </c>
      <c r="B20" t="s">
        <v>39</v>
      </c>
    </row>
    <row r="21" spans="1:2" x14ac:dyDescent="0.25">
      <c r="A21" s="2">
        <v>46702</v>
      </c>
      <c r="B21" t="s">
        <v>40</v>
      </c>
    </row>
    <row r="22" spans="1:2" x14ac:dyDescent="0.25">
      <c r="A22" s="2">
        <v>46716</v>
      </c>
      <c r="B22" t="s">
        <v>41</v>
      </c>
    </row>
    <row r="23" spans="1:2" x14ac:dyDescent="0.25">
      <c r="A23" s="2">
        <v>46745</v>
      </c>
      <c r="B23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FormatPr defaultRowHeight="15" outlineLevelRow="0" outlineLevelCol="0" x14ac:dyDescent="55"/>
  <cols>
    <col min="1" max="1" width="30" customWidth="1"/>
    <col min="2" max="2" width="16" customWidth="1"/>
    <col min="3" max="3" width="70" customWidth="1"/>
  </cols>
  <sheetData>
    <row r="1" spans="1:3" s="3" customFormat="1" x14ac:dyDescent="0.25">
      <c r="A1" s="3" t="s">
        <v>45</v>
      </c>
      <c r="B1" s="3" t="s">
        <v>46</v>
      </c>
      <c r="C1" s="3" t="s">
        <v>47</v>
      </c>
    </row>
    <row r="2" spans="1:3" x14ac:dyDescent="0.25">
      <c r="A2" t="s">
        <v>48</v>
      </c>
      <c r="B2" s="2">
        <v>46023</v>
      </c>
      <c r="C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1" width="20" customWidth="1"/>
    <col min="2" max="2" width="12" customWidth="1"/>
    <col min="3" max="3" width="10" customWidth="1"/>
  </cols>
  <sheetData>
    <row r="1" spans="1:3" s="3" customFormat="1" x14ac:dyDescent="0.25">
      <c r="A1" s="3" t="s">
        <v>50</v>
      </c>
      <c r="B1" s="3" t="s">
        <v>7</v>
      </c>
      <c r="C1" s="3" t="s">
        <v>5</v>
      </c>
    </row>
    <row r="2" spans="1:3" x14ac:dyDescent="0.25">
      <c r="A2" t="s">
        <v>11</v>
      </c>
      <c r="B2" t="s">
        <v>20</v>
      </c>
      <c r="C2" t="s">
        <v>12</v>
      </c>
    </row>
    <row r="3" spans="1:3" x14ac:dyDescent="0.25">
      <c r="A3" t="s">
        <v>17</v>
      </c>
      <c r="B3" t="s">
        <v>13</v>
      </c>
      <c r="C3" t="s">
        <v>22</v>
      </c>
    </row>
    <row r="4" spans="1:3" x14ac:dyDescent="0.25">
      <c r="A4" t="s">
        <v>51</v>
      </c>
      <c r="B4" t="s">
        <v>52</v>
      </c>
    </row>
    <row r="5" spans="1:3" x14ac:dyDescent="0.25">
      <c r="A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PTO log</vt:lpstr>
      <vt:lpstr>Balances</vt:lpstr>
      <vt:lpstr>Holidays</vt:lpstr>
      <vt:lpstr>Settings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Absenca</dc:creator>
  <dc:title/>
  <dc:subject/>
  <dc:description/>
  <cp:keywords/>
  <cp:category/>
  <cp:lastModifiedBy>Unknown</cp:lastModifiedBy>
  <dcterms:created xsi:type="dcterms:W3CDTF">2026-10-23T15:38:51Z</dcterms:created>
  <dcterms:modified xsi:type="dcterms:W3CDTF">2026-10-23T15:38:51Z</dcterms:modified>
</cp:coreProperties>
</file>